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showObjects="none" defaultThemeVersion="124226"/>
  <mc:AlternateContent xmlns:mc="http://schemas.openxmlformats.org/markup-compatibility/2006">
    <mc:Choice Requires="x15">
      <x15ac:absPath xmlns:x15ac="http://schemas.microsoft.com/office/spreadsheetml/2010/11/ac" url="C:\Users\brian\Documents\2 SWIMMING\GALAS\SUSSEX LEAGUE\2017\"/>
    </mc:Choice>
  </mc:AlternateContent>
  <bookViews>
    <workbookView xWindow="0" yWindow="0" windowWidth="21666" windowHeight="9876"/>
  </bookViews>
  <sheets>
    <sheet name="Sheet1" sheetId="1" r:id="rId1"/>
  </sheets>
  <definedNames>
    <definedName name="_xlnm.Print_Area" localSheetId="0">Sheet1!$H$2:$AC$136</definedName>
    <definedName name="_xlnm.Print_Titles" localSheetId="0">Sheet1!$3:$13</definedName>
    <definedName name="Z_C3692C77_7D20_4725_8F75_1B2A5E9F7E51_.wvu.Cols" localSheetId="0" hidden="1">Sheet1!$AK:$JC</definedName>
    <definedName name="Z_C3692C77_7D20_4725_8F75_1B2A5E9F7E51_.wvu.PrintArea" localSheetId="0" hidden="1">Sheet1!$H$3:$AI$122</definedName>
  </definedNames>
  <calcPr calcId="171027"/>
  <customWorkbookViews>
    <customWorkbookView name="Brian - Personal View" guid="{C3692C77-7D20-4725-8F75-1B2A5E9F7E51}" mergeInterval="0" personalView="1" maximized="1" showSheetTabs="0" windowWidth="1276" windowHeight="676" activeSheetId="1" showStatusbar="0" showObjects="none"/>
  </customWorkbookViews>
</workbook>
</file>

<file path=xl/calcChain.xml><?xml version="1.0" encoding="utf-8"?>
<calcChain xmlns="http://schemas.openxmlformats.org/spreadsheetml/2006/main">
  <c r="S645" i="1" l="1"/>
  <c r="R645" i="1"/>
  <c r="S644" i="1"/>
  <c r="R644" i="1"/>
  <c r="L646" i="1"/>
  <c r="P646" i="1"/>
  <c r="Q646" i="1"/>
  <c r="R646" i="1"/>
  <c r="S646" i="1"/>
  <c r="L647" i="1"/>
  <c r="P647" i="1"/>
  <c r="Q647" i="1"/>
  <c r="R647" i="1"/>
  <c r="S647" i="1"/>
  <c r="R648" i="1"/>
  <c r="S648" i="1"/>
  <c r="L695" i="1"/>
  <c r="P695" i="1"/>
  <c r="Q695" i="1"/>
  <c r="R695" i="1"/>
  <c r="S695" i="1"/>
  <c r="M696" i="1"/>
  <c r="O696" i="1"/>
  <c r="Q696" i="1"/>
  <c r="R696" i="1"/>
  <c r="S696" i="1"/>
  <c r="AA29" i="1"/>
  <c r="X29" i="1"/>
  <c r="U29" i="1"/>
  <c r="R29" i="1"/>
  <c r="O29" i="1"/>
  <c r="L29" i="1"/>
  <c r="AH28" i="1"/>
  <c r="AI28" i="1" s="1"/>
  <c r="AE28" i="1"/>
  <c r="AF28" i="1" s="1"/>
  <c r="AA28" i="1"/>
  <c r="AB28" i="1" s="1"/>
  <c r="AC28" i="1" s="1"/>
  <c r="X28" i="1"/>
  <c r="U28" i="1"/>
  <c r="R28" i="1"/>
  <c r="O28" i="1"/>
  <c r="L28" i="1"/>
  <c r="AA27" i="1"/>
  <c r="X27" i="1"/>
  <c r="U27" i="1"/>
  <c r="R27" i="1"/>
  <c r="O27" i="1"/>
  <c r="L27" i="1"/>
  <c r="AH26" i="1"/>
  <c r="AI26" i="1" s="1"/>
  <c r="AE26" i="1"/>
  <c r="AF26" i="1" s="1"/>
  <c r="AA26" i="1"/>
  <c r="Q644" i="1" s="1"/>
  <c r="X26" i="1"/>
  <c r="P644" i="1" s="1"/>
  <c r="U26" i="1"/>
  <c r="O644" i="1" s="1"/>
  <c r="R26" i="1"/>
  <c r="N644" i="1" s="1"/>
  <c r="O26" i="1"/>
  <c r="M644" i="1" s="1"/>
  <c r="L26" i="1"/>
  <c r="L644" i="1" s="1"/>
  <c r="Y28" i="1" l="1"/>
  <c r="Z28" i="1" s="1"/>
  <c r="Q645" i="1"/>
  <c r="V28" i="1"/>
  <c r="W28" i="1" s="1"/>
  <c r="P645" i="1"/>
  <c r="O645" i="1"/>
  <c r="S28" i="1"/>
  <c r="T28" i="1" s="1"/>
  <c r="P28" i="1"/>
  <c r="Q28" i="1" s="1"/>
  <c r="N645" i="1"/>
  <c r="M28" i="1"/>
  <c r="N28" i="1" s="1"/>
  <c r="M645" i="1"/>
  <c r="L645" i="1"/>
  <c r="Z152" i="1"/>
  <c r="B13" i="1"/>
  <c r="AJ28" i="1" l="1"/>
  <c r="N152" i="1"/>
  <c r="T152" i="1"/>
  <c r="S152" i="1"/>
  <c r="Y152" i="1"/>
  <c r="M152" i="1"/>
  <c r="U127" i="1"/>
  <c r="O695" i="1" s="1"/>
  <c r="R127" i="1"/>
  <c r="N695" i="1" s="1"/>
  <c r="O127" i="1"/>
  <c r="M695" i="1" s="1"/>
  <c r="U121" i="1"/>
  <c r="R121" i="1"/>
  <c r="O121" i="1"/>
  <c r="U119" i="1"/>
  <c r="R119" i="1"/>
  <c r="O119" i="1"/>
  <c r="U117" i="1"/>
  <c r="R117" i="1"/>
  <c r="O117" i="1"/>
  <c r="U115" i="1"/>
  <c r="R115" i="1"/>
  <c r="O115" i="1"/>
  <c r="U109" i="1"/>
  <c r="R109" i="1"/>
  <c r="O109" i="1"/>
  <c r="U107" i="1"/>
  <c r="R107" i="1"/>
  <c r="O107" i="1"/>
  <c r="AA125" i="1"/>
  <c r="X125" i="1"/>
  <c r="U125" i="1"/>
  <c r="R125" i="1"/>
  <c r="O125" i="1"/>
  <c r="L125" i="1"/>
  <c r="AA123" i="1"/>
  <c r="X123" i="1"/>
  <c r="U123" i="1"/>
  <c r="R123" i="1"/>
  <c r="O123" i="1"/>
  <c r="L123" i="1"/>
  <c r="AA113" i="1"/>
  <c r="X113" i="1"/>
  <c r="U113" i="1"/>
  <c r="R113" i="1"/>
  <c r="O113" i="1"/>
  <c r="L113" i="1"/>
  <c r="AA111" i="1"/>
  <c r="X111" i="1"/>
  <c r="U111" i="1"/>
  <c r="R111" i="1"/>
  <c r="O111" i="1"/>
  <c r="L111" i="1"/>
  <c r="AA105" i="1"/>
  <c r="X105" i="1"/>
  <c r="U105" i="1"/>
  <c r="R105" i="1"/>
  <c r="O105" i="1"/>
  <c r="L105" i="1"/>
  <c r="AA103" i="1"/>
  <c r="X103" i="1"/>
  <c r="U103" i="1"/>
  <c r="R103" i="1"/>
  <c r="O103" i="1"/>
  <c r="L103" i="1"/>
  <c r="AA101" i="1"/>
  <c r="X101" i="1"/>
  <c r="U101" i="1"/>
  <c r="R101" i="1"/>
  <c r="O101" i="1"/>
  <c r="L101" i="1"/>
  <c r="AA99" i="1"/>
  <c r="X99" i="1"/>
  <c r="U99" i="1"/>
  <c r="R99" i="1"/>
  <c r="O99" i="1"/>
  <c r="L99" i="1"/>
  <c r="U97" i="1"/>
  <c r="R97" i="1"/>
  <c r="O97" i="1"/>
  <c r="U95" i="1"/>
  <c r="R95" i="1"/>
  <c r="O95" i="1"/>
  <c r="U93" i="1"/>
  <c r="R93" i="1"/>
  <c r="O93" i="1"/>
  <c r="U91" i="1"/>
  <c r="R91" i="1"/>
  <c r="O91" i="1"/>
  <c r="AA89" i="1"/>
  <c r="X89" i="1"/>
  <c r="U89" i="1"/>
  <c r="R89" i="1"/>
  <c r="O89" i="1"/>
  <c r="L89" i="1"/>
  <c r="AA87" i="1"/>
  <c r="X87" i="1"/>
  <c r="U87" i="1"/>
  <c r="R87" i="1"/>
  <c r="O87" i="1"/>
  <c r="L87" i="1"/>
  <c r="AA85" i="1"/>
  <c r="X85" i="1"/>
  <c r="U85" i="1"/>
  <c r="R85" i="1"/>
  <c r="O85" i="1"/>
  <c r="L85" i="1"/>
  <c r="AA83" i="1"/>
  <c r="X83" i="1"/>
  <c r="U83" i="1"/>
  <c r="R83" i="1"/>
  <c r="O83" i="1"/>
  <c r="L83" i="1"/>
  <c r="AA81" i="1"/>
  <c r="X81" i="1"/>
  <c r="U81" i="1"/>
  <c r="R81" i="1"/>
  <c r="O81" i="1"/>
  <c r="L81" i="1"/>
  <c r="AA79" i="1"/>
  <c r="X79" i="1"/>
  <c r="U79" i="1"/>
  <c r="R79" i="1"/>
  <c r="O79" i="1"/>
  <c r="L79" i="1"/>
  <c r="AA77" i="1"/>
  <c r="X77" i="1"/>
  <c r="U77" i="1"/>
  <c r="R77" i="1"/>
  <c r="O77" i="1"/>
  <c r="L77" i="1"/>
  <c r="AA75" i="1"/>
  <c r="X75" i="1"/>
  <c r="U75" i="1"/>
  <c r="R75" i="1"/>
  <c r="O75" i="1"/>
  <c r="L75" i="1"/>
  <c r="U73" i="1"/>
  <c r="R73" i="1"/>
  <c r="O73" i="1"/>
  <c r="U71" i="1"/>
  <c r="R71" i="1"/>
  <c r="O71" i="1"/>
  <c r="AA69" i="1"/>
  <c r="X69" i="1"/>
  <c r="U69" i="1"/>
  <c r="R69" i="1"/>
  <c r="O69" i="1"/>
  <c r="L69" i="1"/>
  <c r="AA67" i="1"/>
  <c r="X67" i="1"/>
  <c r="U67" i="1"/>
  <c r="R67" i="1"/>
  <c r="O67" i="1"/>
  <c r="L67" i="1"/>
  <c r="AA65" i="1"/>
  <c r="X65" i="1"/>
  <c r="U65" i="1"/>
  <c r="R65" i="1"/>
  <c r="O65" i="1"/>
  <c r="L65" i="1"/>
  <c r="AA63" i="1"/>
  <c r="X63" i="1"/>
  <c r="U63" i="1"/>
  <c r="R63" i="1"/>
  <c r="O63" i="1"/>
  <c r="L63" i="1"/>
  <c r="AA61" i="1"/>
  <c r="X61" i="1"/>
  <c r="U61" i="1"/>
  <c r="R61" i="1"/>
  <c r="O61" i="1"/>
  <c r="L61" i="1"/>
  <c r="AA59" i="1"/>
  <c r="X59" i="1"/>
  <c r="U59" i="1"/>
  <c r="R59" i="1"/>
  <c r="O59" i="1"/>
  <c r="L59" i="1"/>
  <c r="AA57" i="1"/>
  <c r="X57" i="1"/>
  <c r="U57" i="1"/>
  <c r="R57" i="1"/>
  <c r="O57" i="1"/>
  <c r="L57" i="1"/>
  <c r="AA55" i="1"/>
  <c r="X55" i="1"/>
  <c r="U55" i="1"/>
  <c r="R55" i="1"/>
  <c r="O55" i="1"/>
  <c r="L55" i="1"/>
  <c r="U53" i="1"/>
  <c r="R53" i="1"/>
  <c r="O53" i="1"/>
  <c r="U51" i="1"/>
  <c r="R51" i="1"/>
  <c r="O51" i="1"/>
  <c r="U33" i="1"/>
  <c r="R33" i="1"/>
  <c r="O33" i="1"/>
  <c r="U31" i="1"/>
  <c r="R31" i="1"/>
  <c r="O31" i="1"/>
  <c r="L35" i="1"/>
  <c r="AA49" i="1"/>
  <c r="X49" i="1"/>
  <c r="U49" i="1"/>
  <c r="R49" i="1"/>
  <c r="O49" i="1"/>
  <c r="L49" i="1"/>
  <c r="AA47" i="1"/>
  <c r="X47" i="1"/>
  <c r="U47" i="1"/>
  <c r="R47" i="1"/>
  <c r="O47" i="1"/>
  <c r="L47" i="1"/>
  <c r="AA45" i="1"/>
  <c r="X45" i="1"/>
  <c r="U45" i="1"/>
  <c r="R45" i="1"/>
  <c r="O45" i="1"/>
  <c r="L45" i="1"/>
  <c r="AA43" i="1"/>
  <c r="X43" i="1"/>
  <c r="U43" i="1"/>
  <c r="R43" i="1"/>
  <c r="O43" i="1"/>
  <c r="L43" i="1"/>
  <c r="AA41" i="1"/>
  <c r="X41" i="1"/>
  <c r="U41" i="1"/>
  <c r="R41" i="1"/>
  <c r="O41" i="1"/>
  <c r="L41" i="1"/>
  <c r="AA39" i="1"/>
  <c r="X39" i="1"/>
  <c r="U39" i="1"/>
  <c r="R39" i="1"/>
  <c r="O39" i="1"/>
  <c r="L39" i="1"/>
  <c r="AA37" i="1"/>
  <c r="X37" i="1"/>
  <c r="U37" i="1"/>
  <c r="R37" i="1"/>
  <c r="O37" i="1"/>
  <c r="L37" i="1"/>
  <c r="AA35" i="1"/>
  <c r="X35" i="1"/>
  <c r="U35" i="1"/>
  <c r="R35" i="1"/>
  <c r="O35" i="1"/>
  <c r="AA25" i="1"/>
  <c r="X25" i="1"/>
  <c r="U25" i="1"/>
  <c r="R25" i="1"/>
  <c r="O25" i="1"/>
  <c r="L25" i="1"/>
  <c r="AA23" i="1"/>
  <c r="X23" i="1"/>
  <c r="U23" i="1"/>
  <c r="R23" i="1"/>
  <c r="O23" i="1"/>
  <c r="L23" i="1"/>
  <c r="AA21" i="1"/>
  <c r="X21" i="1"/>
  <c r="U21" i="1"/>
  <c r="R21" i="1"/>
  <c r="O21" i="1"/>
  <c r="L21" i="1"/>
  <c r="AA19" i="1"/>
  <c r="X19" i="1"/>
  <c r="U19" i="1"/>
  <c r="R19" i="1"/>
  <c r="O19" i="1"/>
  <c r="L19" i="1"/>
  <c r="AA17" i="1"/>
  <c r="X17" i="1"/>
  <c r="U17" i="1"/>
  <c r="R17" i="1"/>
  <c r="O17" i="1"/>
  <c r="L17" i="1"/>
  <c r="AA15" i="1"/>
  <c r="X15" i="1"/>
  <c r="U15" i="1"/>
  <c r="R15" i="1"/>
  <c r="O15" i="1"/>
  <c r="AA124" i="1"/>
  <c r="AA122" i="1"/>
  <c r="AA112" i="1"/>
  <c r="AA110" i="1"/>
  <c r="AA104" i="1"/>
  <c r="AA102" i="1"/>
  <c r="AA100" i="1"/>
  <c r="AA98" i="1"/>
  <c r="AA88" i="1"/>
  <c r="AA86" i="1"/>
  <c r="AA84" i="1"/>
  <c r="AA82" i="1"/>
  <c r="AA80" i="1"/>
  <c r="AA78" i="1"/>
  <c r="AA76" i="1"/>
  <c r="AA74" i="1"/>
  <c r="AA68" i="1"/>
  <c r="AA66" i="1"/>
  <c r="AA64" i="1"/>
  <c r="AA62" i="1"/>
  <c r="AA60" i="1"/>
  <c r="AA58" i="1"/>
  <c r="AA56" i="1"/>
  <c r="AA54" i="1"/>
  <c r="AA48" i="1"/>
  <c r="AA46" i="1"/>
  <c r="AA44" i="1"/>
  <c r="AA42" i="1"/>
  <c r="AA40" i="1"/>
  <c r="AA38" i="1"/>
  <c r="AA36" i="1"/>
  <c r="AA34" i="1"/>
  <c r="Q648" i="1" s="1"/>
  <c r="AA24" i="1"/>
  <c r="AA22" i="1"/>
  <c r="AA20" i="1"/>
  <c r="AA18" i="1"/>
  <c r="AA16" i="1"/>
  <c r="X124" i="1"/>
  <c r="X122" i="1"/>
  <c r="X112" i="1"/>
  <c r="X110" i="1"/>
  <c r="X104" i="1"/>
  <c r="X102" i="1"/>
  <c r="X100" i="1"/>
  <c r="X98" i="1"/>
  <c r="X88" i="1"/>
  <c r="X86" i="1"/>
  <c r="X84" i="1"/>
  <c r="X82" i="1"/>
  <c r="X80" i="1"/>
  <c r="X78" i="1"/>
  <c r="X76" i="1"/>
  <c r="X74" i="1"/>
  <c r="X68" i="1"/>
  <c r="X66" i="1"/>
  <c r="X64" i="1"/>
  <c r="X62" i="1"/>
  <c r="X60" i="1"/>
  <c r="X58" i="1"/>
  <c r="X56" i="1"/>
  <c r="X54" i="1"/>
  <c r="X48" i="1"/>
  <c r="X46" i="1"/>
  <c r="X44" i="1"/>
  <c r="X42" i="1"/>
  <c r="X40" i="1"/>
  <c r="X38" i="1"/>
  <c r="X36" i="1"/>
  <c r="X34" i="1"/>
  <c r="P648" i="1" s="1"/>
  <c r="X24" i="1"/>
  <c r="X22" i="1"/>
  <c r="X20" i="1"/>
  <c r="X18" i="1"/>
  <c r="X16" i="1"/>
  <c r="U126" i="1"/>
  <c r="U124" i="1"/>
  <c r="U122" i="1"/>
  <c r="U120" i="1"/>
  <c r="U118" i="1"/>
  <c r="U116" i="1"/>
  <c r="U114" i="1"/>
  <c r="U112" i="1"/>
  <c r="U110" i="1"/>
  <c r="U108" i="1"/>
  <c r="U106" i="1"/>
  <c r="U104" i="1"/>
  <c r="U102" i="1"/>
  <c r="U100" i="1"/>
  <c r="U98" i="1"/>
  <c r="U96" i="1"/>
  <c r="U94" i="1"/>
  <c r="U92" i="1"/>
  <c r="U90" i="1"/>
  <c r="U88" i="1"/>
  <c r="U86" i="1"/>
  <c r="U84" i="1"/>
  <c r="U82" i="1"/>
  <c r="U80" i="1"/>
  <c r="U78" i="1"/>
  <c r="U76" i="1"/>
  <c r="U74" i="1"/>
  <c r="U72" i="1"/>
  <c r="U70" i="1"/>
  <c r="U68" i="1"/>
  <c r="U66" i="1"/>
  <c r="U64" i="1"/>
  <c r="U62" i="1"/>
  <c r="U60" i="1"/>
  <c r="U58" i="1"/>
  <c r="U56" i="1"/>
  <c r="U54" i="1"/>
  <c r="U52" i="1"/>
  <c r="U50" i="1"/>
  <c r="U48" i="1"/>
  <c r="U46" i="1"/>
  <c r="U44" i="1"/>
  <c r="U42" i="1"/>
  <c r="U40" i="1"/>
  <c r="U38" i="1"/>
  <c r="U36" i="1"/>
  <c r="U34" i="1"/>
  <c r="O648" i="1" s="1"/>
  <c r="U32" i="1"/>
  <c r="O647" i="1" s="1"/>
  <c r="U30" i="1"/>
  <c r="O646" i="1" s="1"/>
  <c r="U24" i="1"/>
  <c r="U22" i="1"/>
  <c r="U20" i="1"/>
  <c r="U18" i="1"/>
  <c r="U16" i="1"/>
  <c r="R126" i="1"/>
  <c r="R124" i="1"/>
  <c r="R122" i="1"/>
  <c r="R120" i="1"/>
  <c r="R118" i="1"/>
  <c r="R116" i="1"/>
  <c r="R114" i="1"/>
  <c r="R112" i="1"/>
  <c r="R110" i="1"/>
  <c r="R108" i="1"/>
  <c r="R106" i="1"/>
  <c r="R104" i="1"/>
  <c r="R102" i="1"/>
  <c r="R100" i="1"/>
  <c r="R98" i="1"/>
  <c r="R96" i="1"/>
  <c r="R94" i="1"/>
  <c r="R92" i="1"/>
  <c r="R90" i="1"/>
  <c r="R88" i="1"/>
  <c r="R86" i="1"/>
  <c r="R84" i="1"/>
  <c r="R82" i="1"/>
  <c r="R80" i="1"/>
  <c r="R78" i="1"/>
  <c r="R76" i="1"/>
  <c r="R74" i="1"/>
  <c r="R72" i="1"/>
  <c r="R70" i="1"/>
  <c r="R68" i="1"/>
  <c r="R66" i="1"/>
  <c r="R64" i="1"/>
  <c r="R62" i="1"/>
  <c r="R60" i="1"/>
  <c r="R58" i="1"/>
  <c r="R56" i="1"/>
  <c r="R54" i="1"/>
  <c r="R52" i="1"/>
  <c r="R50" i="1"/>
  <c r="R48" i="1"/>
  <c r="R46" i="1"/>
  <c r="R44" i="1"/>
  <c r="R42" i="1"/>
  <c r="R40" i="1"/>
  <c r="R38" i="1"/>
  <c r="R36" i="1"/>
  <c r="R34" i="1"/>
  <c r="N648" i="1" s="1"/>
  <c r="R32" i="1"/>
  <c r="N647" i="1" s="1"/>
  <c r="R30" i="1"/>
  <c r="N646" i="1" s="1"/>
  <c r="R24" i="1"/>
  <c r="R22" i="1"/>
  <c r="R20" i="1"/>
  <c r="R18" i="1"/>
  <c r="R16" i="1"/>
  <c r="O126" i="1"/>
  <c r="O124" i="1"/>
  <c r="O122" i="1"/>
  <c r="O120" i="1"/>
  <c r="O118" i="1"/>
  <c r="O116" i="1"/>
  <c r="O114" i="1"/>
  <c r="O112" i="1"/>
  <c r="O110" i="1"/>
  <c r="O108" i="1"/>
  <c r="O106" i="1"/>
  <c r="O104" i="1"/>
  <c r="O102" i="1"/>
  <c r="O100" i="1"/>
  <c r="O98" i="1"/>
  <c r="O96" i="1"/>
  <c r="O94" i="1"/>
  <c r="O92" i="1"/>
  <c r="O90" i="1"/>
  <c r="O88" i="1"/>
  <c r="O86" i="1"/>
  <c r="O84" i="1"/>
  <c r="O82" i="1"/>
  <c r="O80" i="1"/>
  <c r="O78" i="1"/>
  <c r="O76" i="1"/>
  <c r="O74" i="1"/>
  <c r="O72" i="1"/>
  <c r="O70" i="1"/>
  <c r="O68" i="1"/>
  <c r="O66" i="1"/>
  <c r="O64" i="1"/>
  <c r="O62" i="1"/>
  <c r="O60" i="1"/>
  <c r="O58" i="1"/>
  <c r="O56" i="1"/>
  <c r="O54" i="1"/>
  <c r="O52" i="1"/>
  <c r="O50" i="1"/>
  <c r="O48" i="1"/>
  <c r="O46" i="1"/>
  <c r="O44" i="1"/>
  <c r="O42" i="1"/>
  <c r="O40" i="1"/>
  <c r="O38" i="1"/>
  <c r="O36" i="1"/>
  <c r="O34" i="1"/>
  <c r="M648" i="1" s="1"/>
  <c r="O32" i="1"/>
  <c r="M647" i="1" s="1"/>
  <c r="O30" i="1"/>
  <c r="M646" i="1" s="1"/>
  <c r="O24" i="1"/>
  <c r="O22" i="1"/>
  <c r="O20" i="1"/>
  <c r="O18" i="1"/>
  <c r="O16" i="1"/>
  <c r="L124" i="1"/>
  <c r="L122" i="1"/>
  <c r="L112" i="1"/>
  <c r="L110" i="1"/>
  <c r="L104" i="1"/>
  <c r="L102" i="1"/>
  <c r="L100" i="1"/>
  <c r="L98" i="1"/>
  <c r="L88" i="1"/>
  <c r="L86" i="1"/>
  <c r="L84" i="1"/>
  <c r="L82" i="1"/>
  <c r="L80" i="1"/>
  <c r="L78" i="1"/>
  <c r="L76" i="1"/>
  <c r="L74" i="1"/>
  <c r="L68" i="1"/>
  <c r="L66" i="1"/>
  <c r="L64" i="1"/>
  <c r="L62" i="1"/>
  <c r="L60" i="1"/>
  <c r="L58" i="1"/>
  <c r="L56" i="1"/>
  <c r="L54" i="1"/>
  <c r="L48" i="1"/>
  <c r="L46" i="1"/>
  <c r="L44" i="1"/>
  <c r="L42" i="1"/>
  <c r="L40" i="1"/>
  <c r="L38" i="1"/>
  <c r="L36" i="1"/>
  <c r="L34" i="1"/>
  <c r="L648" i="1" s="1"/>
  <c r="L24" i="1"/>
  <c r="L22" i="1"/>
  <c r="L20" i="1"/>
  <c r="L18" i="1"/>
  <c r="L16" i="1"/>
  <c r="L15" i="1"/>
  <c r="AA14" i="1"/>
  <c r="X14" i="1"/>
  <c r="U14" i="1"/>
  <c r="R14" i="1"/>
  <c r="O14" i="1"/>
  <c r="L14" i="1"/>
  <c r="L639" i="1" l="1"/>
  <c r="M639" i="1"/>
  <c r="N639" i="1"/>
  <c r="O639" i="1"/>
  <c r="P639" i="1"/>
  <c r="Q639" i="1"/>
  <c r="M638" i="1"/>
  <c r="N638" i="1"/>
  <c r="O638" i="1"/>
  <c r="L638" i="1"/>
  <c r="O694" i="1"/>
  <c r="M694" i="1"/>
  <c r="N694" i="1"/>
  <c r="X4" i="1"/>
  <c r="R128" i="1" s="1"/>
  <c r="N696" i="1" s="1"/>
  <c r="R638" i="1"/>
  <c r="S638" i="1"/>
  <c r="R639" i="1"/>
  <c r="S639" i="1"/>
  <c r="L640" i="1"/>
  <c r="M640" i="1"/>
  <c r="N640" i="1"/>
  <c r="O640" i="1"/>
  <c r="P640" i="1"/>
  <c r="Q640" i="1"/>
  <c r="R640" i="1"/>
  <c r="S640" i="1"/>
  <c r="L641" i="1"/>
  <c r="M641" i="1"/>
  <c r="N641" i="1"/>
  <c r="O641" i="1"/>
  <c r="P641" i="1"/>
  <c r="Q641" i="1"/>
  <c r="R641" i="1"/>
  <c r="S641" i="1"/>
  <c r="L642" i="1"/>
  <c r="M642" i="1"/>
  <c r="N642" i="1"/>
  <c r="O642" i="1"/>
  <c r="P642" i="1"/>
  <c r="Q642" i="1"/>
  <c r="R642" i="1"/>
  <c r="S642" i="1"/>
  <c r="L643" i="1"/>
  <c r="M643" i="1"/>
  <c r="N643" i="1"/>
  <c r="O643" i="1"/>
  <c r="P643" i="1"/>
  <c r="Q643" i="1"/>
  <c r="R643" i="1"/>
  <c r="S643" i="1"/>
  <c r="L649" i="1"/>
  <c r="M649" i="1"/>
  <c r="N649" i="1"/>
  <c r="O649" i="1"/>
  <c r="P649" i="1"/>
  <c r="Q649" i="1"/>
  <c r="R649" i="1"/>
  <c r="S649" i="1"/>
  <c r="L650" i="1"/>
  <c r="M650" i="1"/>
  <c r="N650" i="1"/>
  <c r="O650" i="1"/>
  <c r="P650" i="1"/>
  <c r="Q650" i="1"/>
  <c r="R650" i="1"/>
  <c r="S650" i="1"/>
  <c r="L651" i="1"/>
  <c r="M651" i="1"/>
  <c r="N651" i="1"/>
  <c r="O651" i="1"/>
  <c r="P651" i="1"/>
  <c r="Q651" i="1"/>
  <c r="R651" i="1"/>
  <c r="S651" i="1"/>
  <c r="L653" i="1"/>
  <c r="M653" i="1"/>
  <c r="N653" i="1"/>
  <c r="O653" i="1"/>
  <c r="P653" i="1"/>
  <c r="Q653" i="1"/>
  <c r="R653" i="1"/>
  <c r="S653" i="1"/>
  <c r="L654" i="1"/>
  <c r="M654" i="1"/>
  <c r="N654" i="1"/>
  <c r="O654" i="1"/>
  <c r="P654" i="1"/>
  <c r="Q654" i="1"/>
  <c r="R654" i="1"/>
  <c r="S654" i="1"/>
  <c r="L655" i="1"/>
  <c r="M655" i="1"/>
  <c r="N655" i="1"/>
  <c r="O655" i="1"/>
  <c r="P655" i="1"/>
  <c r="Q655" i="1"/>
  <c r="R655" i="1"/>
  <c r="S655" i="1"/>
  <c r="M656" i="1"/>
  <c r="N656" i="1"/>
  <c r="O656" i="1"/>
  <c r="L656" i="1"/>
  <c r="P656" i="1"/>
  <c r="Q656" i="1"/>
  <c r="R656" i="1"/>
  <c r="S656" i="1"/>
  <c r="M657" i="1"/>
  <c r="N657" i="1"/>
  <c r="O657" i="1"/>
  <c r="L657" i="1"/>
  <c r="P657" i="1"/>
  <c r="Q657" i="1"/>
  <c r="R657" i="1"/>
  <c r="S657" i="1"/>
  <c r="L658" i="1"/>
  <c r="M658" i="1"/>
  <c r="N658" i="1"/>
  <c r="O658" i="1"/>
  <c r="P658" i="1"/>
  <c r="Q658" i="1"/>
  <c r="R658" i="1"/>
  <c r="S658" i="1"/>
  <c r="L659" i="1"/>
  <c r="M659" i="1"/>
  <c r="N659" i="1"/>
  <c r="O659" i="1"/>
  <c r="P659" i="1"/>
  <c r="Q659" i="1"/>
  <c r="R659" i="1"/>
  <c r="S659" i="1"/>
  <c r="L660" i="1"/>
  <c r="M660" i="1"/>
  <c r="N660" i="1"/>
  <c r="O660" i="1"/>
  <c r="P660" i="1"/>
  <c r="Q660" i="1"/>
  <c r="R660" i="1"/>
  <c r="S660" i="1"/>
  <c r="L661" i="1"/>
  <c r="M661" i="1"/>
  <c r="N661" i="1"/>
  <c r="O661" i="1"/>
  <c r="P661" i="1"/>
  <c r="Q661" i="1"/>
  <c r="R661" i="1"/>
  <c r="S661" i="1"/>
  <c r="L662" i="1"/>
  <c r="M662" i="1"/>
  <c r="N662" i="1"/>
  <c r="O662" i="1"/>
  <c r="P662" i="1"/>
  <c r="Q662" i="1"/>
  <c r="R662" i="1"/>
  <c r="S662" i="1"/>
  <c r="L663" i="1"/>
  <c r="M663" i="1"/>
  <c r="N663" i="1"/>
  <c r="O663" i="1"/>
  <c r="P663" i="1"/>
  <c r="Q663" i="1"/>
  <c r="R663" i="1"/>
  <c r="S663" i="1"/>
  <c r="L665" i="1"/>
  <c r="M665" i="1"/>
  <c r="N665" i="1"/>
  <c r="O665" i="1"/>
  <c r="P665" i="1"/>
  <c r="Q665" i="1"/>
  <c r="R665" i="1"/>
  <c r="S665" i="1"/>
  <c r="L668" i="1"/>
  <c r="M668" i="1"/>
  <c r="N668" i="1"/>
  <c r="O668" i="1"/>
  <c r="P668" i="1"/>
  <c r="Q668" i="1"/>
  <c r="R668" i="1"/>
  <c r="S668" i="1"/>
  <c r="L669" i="1"/>
  <c r="M669" i="1"/>
  <c r="N669" i="1"/>
  <c r="O669" i="1"/>
  <c r="P669" i="1"/>
  <c r="Q669" i="1"/>
  <c r="R669" i="1"/>
  <c r="S669" i="1"/>
  <c r="L670" i="1"/>
  <c r="M670" i="1"/>
  <c r="N670" i="1"/>
  <c r="O670" i="1"/>
  <c r="P670" i="1"/>
  <c r="Q670" i="1"/>
  <c r="R670" i="1"/>
  <c r="S670" i="1"/>
  <c r="L671" i="1"/>
  <c r="M671" i="1"/>
  <c r="N671" i="1"/>
  <c r="O671" i="1"/>
  <c r="P671" i="1"/>
  <c r="Q671" i="1"/>
  <c r="R671" i="1"/>
  <c r="S671" i="1"/>
  <c r="L673" i="1"/>
  <c r="M673" i="1"/>
  <c r="N673" i="1"/>
  <c r="O673" i="1"/>
  <c r="P673" i="1"/>
  <c r="Q673" i="1"/>
  <c r="R673" i="1"/>
  <c r="S673" i="1"/>
  <c r="L674" i="1"/>
  <c r="M674" i="1"/>
  <c r="N674" i="1"/>
  <c r="O674" i="1"/>
  <c r="P674" i="1"/>
  <c r="Q674" i="1"/>
  <c r="R674" i="1"/>
  <c r="S674" i="1"/>
  <c r="L675" i="1"/>
  <c r="M675" i="1"/>
  <c r="N675" i="1"/>
  <c r="O675" i="1"/>
  <c r="P675" i="1"/>
  <c r="Q675" i="1"/>
  <c r="R675" i="1"/>
  <c r="S675" i="1"/>
  <c r="M676" i="1"/>
  <c r="N676" i="1"/>
  <c r="O676" i="1"/>
  <c r="L676" i="1"/>
  <c r="P676" i="1"/>
  <c r="Q676" i="1"/>
  <c r="R676" i="1"/>
  <c r="S676" i="1"/>
  <c r="M677" i="1"/>
  <c r="N677" i="1"/>
  <c r="O677" i="1"/>
  <c r="L677" i="1"/>
  <c r="P677" i="1"/>
  <c r="Q677" i="1"/>
  <c r="R677" i="1"/>
  <c r="S677" i="1"/>
  <c r="M678" i="1"/>
  <c r="N678" i="1"/>
  <c r="O678" i="1"/>
  <c r="L678" i="1"/>
  <c r="P678" i="1"/>
  <c r="Q678" i="1"/>
  <c r="R678" i="1"/>
  <c r="S678" i="1"/>
  <c r="M679" i="1"/>
  <c r="N679" i="1"/>
  <c r="O679" i="1"/>
  <c r="L679" i="1"/>
  <c r="P679" i="1"/>
  <c r="Q679" i="1"/>
  <c r="R679" i="1"/>
  <c r="S679" i="1"/>
  <c r="L680" i="1"/>
  <c r="M680" i="1"/>
  <c r="N680" i="1"/>
  <c r="O680" i="1"/>
  <c r="P680" i="1"/>
  <c r="Q680" i="1"/>
  <c r="R680" i="1"/>
  <c r="S680" i="1"/>
  <c r="L681" i="1"/>
  <c r="M681" i="1"/>
  <c r="N681" i="1"/>
  <c r="O681" i="1"/>
  <c r="P681" i="1"/>
  <c r="Q681" i="1"/>
  <c r="R681" i="1"/>
  <c r="S681" i="1"/>
  <c r="L682" i="1"/>
  <c r="M682" i="1"/>
  <c r="N682" i="1"/>
  <c r="O682" i="1"/>
  <c r="P682" i="1"/>
  <c r="Q682" i="1"/>
  <c r="R682" i="1"/>
  <c r="S682" i="1"/>
  <c r="L683" i="1"/>
  <c r="M683" i="1"/>
  <c r="N683" i="1"/>
  <c r="O683" i="1"/>
  <c r="P683" i="1"/>
  <c r="Q683" i="1"/>
  <c r="R683" i="1"/>
  <c r="S683" i="1"/>
  <c r="M684" i="1"/>
  <c r="N684" i="1"/>
  <c r="O684" i="1"/>
  <c r="L684" i="1"/>
  <c r="P684" i="1"/>
  <c r="Q684" i="1"/>
  <c r="R684" i="1"/>
  <c r="S684" i="1"/>
  <c r="M685" i="1"/>
  <c r="N685" i="1"/>
  <c r="O685" i="1"/>
  <c r="L685" i="1"/>
  <c r="P685" i="1"/>
  <c r="Q685" i="1"/>
  <c r="R685" i="1"/>
  <c r="S685" i="1"/>
  <c r="L686" i="1"/>
  <c r="M686" i="1"/>
  <c r="N686" i="1"/>
  <c r="O686" i="1"/>
  <c r="P686" i="1"/>
  <c r="Q686" i="1"/>
  <c r="R686" i="1"/>
  <c r="S686" i="1"/>
  <c r="L687" i="1"/>
  <c r="M687" i="1"/>
  <c r="N687" i="1"/>
  <c r="O687" i="1"/>
  <c r="P687" i="1"/>
  <c r="Q687" i="1"/>
  <c r="R687" i="1"/>
  <c r="S687" i="1"/>
  <c r="M688" i="1"/>
  <c r="N688" i="1"/>
  <c r="O688" i="1"/>
  <c r="L688" i="1"/>
  <c r="P688" i="1"/>
  <c r="Q688" i="1"/>
  <c r="R688" i="1"/>
  <c r="S688" i="1"/>
  <c r="M689" i="1"/>
  <c r="N689" i="1"/>
  <c r="O689" i="1"/>
  <c r="L689" i="1"/>
  <c r="P689" i="1"/>
  <c r="Q689" i="1"/>
  <c r="R689" i="1"/>
  <c r="S689" i="1"/>
  <c r="M691" i="1"/>
  <c r="N691" i="1"/>
  <c r="O691" i="1"/>
  <c r="L691" i="1"/>
  <c r="P691" i="1"/>
  <c r="Q691" i="1"/>
  <c r="R691" i="1"/>
  <c r="S691" i="1"/>
  <c r="L692" i="1"/>
  <c r="M692" i="1"/>
  <c r="N692" i="1"/>
  <c r="O692" i="1"/>
  <c r="P692" i="1"/>
  <c r="Q692" i="1"/>
  <c r="R692" i="1"/>
  <c r="S692" i="1"/>
  <c r="L693" i="1"/>
  <c r="M693" i="1"/>
  <c r="N693" i="1"/>
  <c r="O693" i="1"/>
  <c r="P693" i="1"/>
  <c r="Q693" i="1"/>
  <c r="R693" i="1"/>
  <c r="S693" i="1"/>
  <c r="L694" i="1"/>
  <c r="P694" i="1"/>
  <c r="Q694" i="1"/>
  <c r="R694" i="1"/>
  <c r="S694" i="1"/>
  <c r="L664" i="1"/>
  <c r="M664" i="1"/>
  <c r="N664" i="1"/>
  <c r="O664" i="1"/>
  <c r="P664" i="1"/>
  <c r="Q664" i="1"/>
  <c r="R664" i="1"/>
  <c r="S664" i="1"/>
  <c r="X5" i="1"/>
  <c r="X128" i="1" s="1"/>
  <c r="P696" i="1" s="1"/>
  <c r="L652" i="1"/>
  <c r="M652" i="1"/>
  <c r="N652" i="1"/>
  <c r="O652" i="1"/>
  <c r="P652" i="1"/>
  <c r="Q652" i="1"/>
  <c r="R652" i="1"/>
  <c r="S652" i="1"/>
  <c r="L672" i="1"/>
  <c r="M672" i="1"/>
  <c r="N672" i="1"/>
  <c r="O672" i="1"/>
  <c r="P672" i="1"/>
  <c r="Q672" i="1"/>
  <c r="R672" i="1"/>
  <c r="S672" i="1"/>
  <c r="M667" i="1"/>
  <c r="N667" i="1"/>
  <c r="O667" i="1"/>
  <c r="L667" i="1"/>
  <c r="P667" i="1"/>
  <c r="Q667" i="1"/>
  <c r="R667" i="1"/>
  <c r="S667" i="1"/>
  <c r="M690" i="1"/>
  <c r="N690" i="1"/>
  <c r="O690" i="1"/>
  <c r="L690" i="1"/>
  <c r="P690" i="1"/>
  <c r="Q690" i="1"/>
  <c r="R690" i="1"/>
  <c r="S690" i="1"/>
  <c r="X3" i="1"/>
  <c r="L128" i="1" s="1"/>
  <c r="L696" i="1" s="1"/>
  <c r="AA8" i="1"/>
  <c r="X8" i="1"/>
  <c r="U8" i="1"/>
  <c r="P7" i="1"/>
  <c r="L666" i="1"/>
  <c r="M666" i="1"/>
  <c r="N666" i="1"/>
  <c r="O666" i="1"/>
  <c r="P666" i="1"/>
  <c r="Q666" i="1"/>
  <c r="R666" i="1"/>
  <c r="S666" i="1"/>
  <c r="X208" i="1"/>
  <c r="X212" i="1" s="1"/>
  <c r="X216" i="1" s="1"/>
  <c r="X220" i="1" s="1"/>
  <c r="R208" i="1"/>
  <c r="R224" i="1" s="1"/>
  <c r="L208" i="1"/>
  <c r="L224" i="1" s="1"/>
  <c r="AH14" i="1"/>
  <c r="AI14" i="1" s="1"/>
  <c r="AH88" i="1"/>
  <c r="AI88" i="1" s="1"/>
  <c r="AH32" i="1"/>
  <c r="AI32" i="1" s="1"/>
  <c r="AH30" i="1"/>
  <c r="AI30" i="1" s="1"/>
  <c r="AH126" i="1"/>
  <c r="AI126" i="1" s="1"/>
  <c r="AH124" i="1"/>
  <c r="AI124" i="1" s="1"/>
  <c r="AH52" i="1"/>
  <c r="AI52" i="1" s="1"/>
  <c r="AH50" i="1"/>
  <c r="AI50" i="1" s="1"/>
  <c r="AH72" i="1"/>
  <c r="AI72" i="1" s="1"/>
  <c r="AH70" i="1"/>
  <c r="AI70" i="1" s="1"/>
  <c r="AH96" i="1"/>
  <c r="AI96" i="1" s="1"/>
  <c r="AH94" i="1"/>
  <c r="AI94" i="1" s="1"/>
  <c r="AH92" i="1"/>
  <c r="AI92" i="1" s="1"/>
  <c r="AH90" i="1"/>
  <c r="AI90" i="1" s="1"/>
  <c r="AH108" i="1"/>
  <c r="AI108" i="1" s="1"/>
  <c r="AH106" i="1"/>
  <c r="AI106" i="1" s="1"/>
  <c r="AH122" i="1"/>
  <c r="AI122" i="1" s="1"/>
  <c r="AH120" i="1"/>
  <c r="AI120" i="1" s="1"/>
  <c r="AH118" i="1"/>
  <c r="AI118" i="1" s="1"/>
  <c r="AH116" i="1"/>
  <c r="AI116" i="1" s="1"/>
  <c r="AH114" i="1"/>
  <c r="AI114" i="1" s="1"/>
  <c r="AH112" i="1"/>
  <c r="AI112" i="1" s="1"/>
  <c r="AH110" i="1"/>
  <c r="AI110" i="1" s="1"/>
  <c r="AH104" i="1"/>
  <c r="AI104" i="1" s="1"/>
  <c r="AH102" i="1"/>
  <c r="AI102" i="1" s="1"/>
  <c r="AH100" i="1"/>
  <c r="AI100" i="1" s="1"/>
  <c r="AH98" i="1"/>
  <c r="AI98" i="1" s="1"/>
  <c r="AH86" i="1"/>
  <c r="AI86" i="1" s="1"/>
  <c r="AH84" i="1"/>
  <c r="AI84" i="1" s="1"/>
  <c r="AH82" i="1"/>
  <c r="AI82" i="1" s="1"/>
  <c r="AH80" i="1"/>
  <c r="AI80" i="1" s="1"/>
  <c r="AH78" i="1"/>
  <c r="AI78" i="1" s="1"/>
  <c r="AH76" i="1"/>
  <c r="AI76" i="1" s="1"/>
  <c r="AH74" i="1"/>
  <c r="AI74" i="1" s="1"/>
  <c r="AH68" i="1"/>
  <c r="AI68" i="1" s="1"/>
  <c r="AH66" i="1"/>
  <c r="AI66" i="1" s="1"/>
  <c r="AH64" i="1"/>
  <c r="AI64" i="1" s="1"/>
  <c r="AH62" i="1"/>
  <c r="AI62" i="1" s="1"/>
  <c r="AH60" i="1"/>
  <c r="AI60" i="1" s="1"/>
  <c r="AH58" i="1"/>
  <c r="AI58" i="1" s="1"/>
  <c r="AH56" i="1"/>
  <c r="AI56" i="1" s="1"/>
  <c r="AH54" i="1"/>
  <c r="AI54" i="1" s="1"/>
  <c r="AH48" i="1"/>
  <c r="AI48" i="1" s="1"/>
  <c r="AH46" i="1"/>
  <c r="AI46" i="1" s="1"/>
  <c r="AH44" i="1"/>
  <c r="AI44" i="1" s="1"/>
  <c r="AH42" i="1"/>
  <c r="AI42" i="1" s="1"/>
  <c r="AH40" i="1"/>
  <c r="AI40" i="1" s="1"/>
  <c r="AH38" i="1"/>
  <c r="AI38" i="1" s="1"/>
  <c r="AH36" i="1"/>
  <c r="AI36" i="1" s="1"/>
  <c r="AH34" i="1"/>
  <c r="AI34" i="1" s="1"/>
  <c r="AH24" i="1"/>
  <c r="AI24" i="1" s="1"/>
  <c r="AH22" i="1"/>
  <c r="AH20" i="1"/>
  <c r="AI20" i="1" s="1"/>
  <c r="AH18" i="1"/>
  <c r="AI18" i="1" s="1"/>
  <c r="AH16" i="1"/>
  <c r="AE14" i="1"/>
  <c r="AF14" i="1" s="1"/>
  <c r="AE88" i="1"/>
  <c r="AF88" i="1" s="1"/>
  <c r="AE32" i="1"/>
  <c r="AF32" i="1" s="1"/>
  <c r="AE30" i="1"/>
  <c r="AF30" i="1" s="1"/>
  <c r="AE126" i="1"/>
  <c r="AF126" i="1" s="1"/>
  <c r="AE124" i="1"/>
  <c r="AF124" i="1" s="1"/>
  <c r="AE52" i="1"/>
  <c r="AF52" i="1" s="1"/>
  <c r="AE50" i="1"/>
  <c r="AF50" i="1" s="1"/>
  <c r="AE72" i="1"/>
  <c r="AF72" i="1" s="1"/>
  <c r="AE70" i="1"/>
  <c r="AF70" i="1" s="1"/>
  <c r="AE96" i="1"/>
  <c r="AF96" i="1" s="1"/>
  <c r="AE94" i="1"/>
  <c r="AF94" i="1" s="1"/>
  <c r="AE92" i="1"/>
  <c r="AF92" i="1" s="1"/>
  <c r="AE90" i="1"/>
  <c r="AF90" i="1" s="1"/>
  <c r="AE108" i="1"/>
  <c r="AF108" i="1" s="1"/>
  <c r="AE106" i="1"/>
  <c r="AF106" i="1" s="1"/>
  <c r="AE122" i="1"/>
  <c r="AF122" i="1" s="1"/>
  <c r="AE120" i="1"/>
  <c r="AF120" i="1" s="1"/>
  <c r="AE118" i="1"/>
  <c r="AF118" i="1" s="1"/>
  <c r="AE116" i="1"/>
  <c r="AF116" i="1" s="1"/>
  <c r="AE114" i="1"/>
  <c r="AF114" i="1" s="1"/>
  <c r="AE112" i="1"/>
  <c r="AF112" i="1" s="1"/>
  <c r="AE110" i="1"/>
  <c r="AF110" i="1" s="1"/>
  <c r="AE104" i="1"/>
  <c r="AF104" i="1" s="1"/>
  <c r="AE102" i="1"/>
  <c r="AF102" i="1" s="1"/>
  <c r="AE100" i="1"/>
  <c r="AF100" i="1" s="1"/>
  <c r="AE98" i="1"/>
  <c r="AF98" i="1" s="1"/>
  <c r="AE86" i="1"/>
  <c r="AF86" i="1" s="1"/>
  <c r="AE84" i="1"/>
  <c r="AF84" i="1" s="1"/>
  <c r="AE82" i="1"/>
  <c r="AF82" i="1" s="1"/>
  <c r="AE80" i="1"/>
  <c r="AF80" i="1" s="1"/>
  <c r="AE78" i="1"/>
  <c r="AF78" i="1" s="1"/>
  <c r="AE76" i="1"/>
  <c r="AF76" i="1" s="1"/>
  <c r="AE74" i="1"/>
  <c r="AF74" i="1" s="1"/>
  <c r="AE68" i="1"/>
  <c r="AF68" i="1" s="1"/>
  <c r="AE66" i="1"/>
  <c r="AF66" i="1" s="1"/>
  <c r="AE64" i="1"/>
  <c r="AF64" i="1" s="1"/>
  <c r="AE62" i="1"/>
  <c r="AF62" i="1" s="1"/>
  <c r="AE60" i="1"/>
  <c r="AF60" i="1" s="1"/>
  <c r="AE58" i="1"/>
  <c r="AF58" i="1" s="1"/>
  <c r="AE56" i="1"/>
  <c r="AF56" i="1" s="1"/>
  <c r="AE54" i="1"/>
  <c r="AF54" i="1" s="1"/>
  <c r="AE48" i="1"/>
  <c r="AF48" i="1" s="1"/>
  <c r="AE46" i="1"/>
  <c r="AF46" i="1" s="1"/>
  <c r="AE44" i="1"/>
  <c r="AF44" i="1" s="1"/>
  <c r="AE42" i="1"/>
  <c r="AF42" i="1" s="1"/>
  <c r="AE40" i="1"/>
  <c r="AF40" i="1" s="1"/>
  <c r="AE38" i="1"/>
  <c r="AF38" i="1" s="1"/>
  <c r="AE36" i="1"/>
  <c r="AF36" i="1" s="1"/>
  <c r="AE34" i="1"/>
  <c r="AE24" i="1"/>
  <c r="AF24" i="1" s="1"/>
  <c r="AE22" i="1"/>
  <c r="AF22" i="1" s="1"/>
  <c r="AE20" i="1"/>
  <c r="AF20" i="1" s="1"/>
  <c r="AE18" i="1"/>
  <c r="AF18" i="1" s="1"/>
  <c r="AE16" i="1"/>
  <c r="AF16" i="1" s="1"/>
  <c r="AI16" i="1"/>
  <c r="AD225" i="1"/>
  <c r="AG225" i="1"/>
  <c r="AG212" i="1"/>
  <c r="AG216" i="1"/>
  <c r="AG220" i="1"/>
  <c r="AD222" i="1"/>
  <c r="AG222" i="1"/>
  <c r="AD218" i="1"/>
  <c r="AG218" i="1"/>
  <c r="AD214" i="1"/>
  <c r="AG214" i="1"/>
  <c r="AG224" i="1"/>
  <c r="AD224" i="1"/>
  <c r="AD220" i="1"/>
  <c r="AD216" i="1"/>
  <c r="AD212" i="1"/>
  <c r="AG208" i="1"/>
  <c r="AD208" i="1"/>
  <c r="K149" i="1"/>
  <c r="S7" i="1" l="1"/>
  <c r="C13" i="1"/>
  <c r="L212" i="1"/>
  <c r="L216" i="1" s="1"/>
  <c r="L220" i="1" s="1"/>
  <c r="AJ118" i="1"/>
  <c r="V118" i="1" s="1"/>
  <c r="N151" i="1" s="1"/>
  <c r="AJ104" i="1"/>
  <c r="AE138" i="1"/>
  <c r="AJ96" i="1"/>
  <c r="V96" i="1" s="1"/>
  <c r="AJ88" i="1"/>
  <c r="AJ52" i="1"/>
  <c r="V52" i="1" s="1"/>
  <c r="N182" i="1" s="1"/>
  <c r="AJ32" i="1"/>
  <c r="V32" i="1" s="1"/>
  <c r="AJ30" i="1"/>
  <c r="V30" i="1" s="1"/>
  <c r="AJ24" i="1"/>
  <c r="AJ16" i="1"/>
  <c r="AJ122" i="1"/>
  <c r="AJ120" i="1"/>
  <c r="V120" i="1" s="1"/>
  <c r="AJ78" i="1"/>
  <c r="AJ34" i="1"/>
  <c r="AJ46" i="1"/>
  <c r="AJ50" i="1"/>
  <c r="V50" i="1" s="1"/>
  <c r="N175" i="1" s="1"/>
  <c r="X224" i="1"/>
  <c r="AJ102" i="1"/>
  <c r="AJ98" i="1"/>
  <c r="AJ76" i="1"/>
  <c r="AJ60" i="1"/>
  <c r="AJ54" i="1"/>
  <c r="AJ18" i="1"/>
  <c r="AJ126" i="1"/>
  <c r="V126" i="1" s="1"/>
  <c r="W126" i="1" s="1"/>
  <c r="AJ56" i="1"/>
  <c r="AJ66" i="1"/>
  <c r="AE139" i="1"/>
  <c r="AJ100" i="1"/>
  <c r="AJ44" i="1"/>
  <c r="AJ42" i="1"/>
  <c r="AJ124" i="1"/>
  <c r="AJ112" i="1"/>
  <c r="AJ58" i="1"/>
  <c r="AF34" i="1"/>
  <c r="AD210" i="1" s="1"/>
  <c r="AJ110" i="1"/>
  <c r="AJ92" i="1"/>
  <c r="V92" i="1" s="1"/>
  <c r="AJ68" i="1"/>
  <c r="AJ62" i="1"/>
  <c r="AJ82" i="1"/>
  <c r="AJ116" i="1"/>
  <c r="V116" i="1" s="1"/>
  <c r="N186" i="1" s="1"/>
  <c r="AJ90" i="1"/>
  <c r="V90" i="1" s="1"/>
  <c r="AJ80" i="1"/>
  <c r="AJ64" i="1"/>
  <c r="AJ40" i="1"/>
  <c r="AJ38" i="1"/>
  <c r="AH139" i="1"/>
  <c r="AH138" i="1"/>
  <c r="AJ106" i="1"/>
  <c r="V106" i="1" s="1"/>
  <c r="R212" i="1"/>
  <c r="R216" i="1" s="1"/>
  <c r="R220" i="1" s="1"/>
  <c r="AJ70" i="1"/>
  <c r="V70" i="1" s="1"/>
  <c r="N148" i="1" s="1"/>
  <c r="AJ114" i="1"/>
  <c r="V114" i="1" s="1"/>
  <c r="N179" i="1" s="1"/>
  <c r="AJ94" i="1"/>
  <c r="V94" i="1" s="1"/>
  <c r="AJ36" i="1"/>
  <c r="AJ108" i="1"/>
  <c r="V108" i="1" s="1"/>
  <c r="AJ86" i="1"/>
  <c r="AJ84" i="1"/>
  <c r="AE140" i="1"/>
  <c r="AI22" i="1"/>
  <c r="AG210" i="1" s="1"/>
  <c r="AJ72" i="1"/>
  <c r="V72" i="1" s="1"/>
  <c r="N155" i="1" s="1"/>
  <c r="AJ74" i="1"/>
  <c r="AJ48" i="1"/>
  <c r="AJ22" i="1"/>
  <c r="AJ20" i="1"/>
  <c r="AH140" i="1"/>
  <c r="W108" i="1" l="1"/>
  <c r="N199" i="1"/>
  <c r="W94" i="1"/>
  <c r="N164" i="1"/>
  <c r="W92" i="1"/>
  <c r="N198" i="1"/>
  <c r="W96" i="1"/>
  <c r="N171" i="1"/>
  <c r="W90" i="1"/>
  <c r="N191" i="1"/>
  <c r="W106" i="1"/>
  <c r="N192" i="1"/>
  <c r="W30" i="1"/>
  <c r="N160" i="1"/>
  <c r="W32" i="1"/>
  <c r="N167" i="1"/>
  <c r="W114" i="1"/>
  <c r="W116" i="1"/>
  <c r="W50" i="1"/>
  <c r="W52" i="1"/>
  <c r="W118" i="1"/>
  <c r="W120" i="1"/>
  <c r="N158" i="1"/>
  <c r="W72" i="1"/>
  <c r="W70" i="1"/>
  <c r="V7" i="1"/>
  <c r="D13" i="1"/>
  <c r="Y124" i="1"/>
  <c r="AB124" i="1"/>
  <c r="S124" i="1"/>
  <c r="V124" i="1"/>
  <c r="M124" i="1"/>
  <c r="P124" i="1"/>
  <c r="Y122" i="1"/>
  <c r="AB122" i="1"/>
  <c r="S122" i="1"/>
  <c r="V122" i="1"/>
  <c r="M122" i="1"/>
  <c r="P122" i="1"/>
  <c r="P120" i="1"/>
  <c r="S120" i="1"/>
  <c r="P118" i="1"/>
  <c r="S118" i="1"/>
  <c r="P116" i="1"/>
  <c r="S116" i="1"/>
  <c r="P114" i="1"/>
  <c r="S114" i="1"/>
  <c r="Y112" i="1"/>
  <c r="AB112" i="1"/>
  <c r="S112" i="1"/>
  <c r="V112" i="1"/>
  <c r="M112" i="1"/>
  <c r="P112" i="1"/>
  <c r="Y110" i="1"/>
  <c r="AB110" i="1"/>
  <c r="S110" i="1"/>
  <c r="V110" i="1"/>
  <c r="M110" i="1"/>
  <c r="P110" i="1"/>
  <c r="P108" i="1"/>
  <c r="S108" i="1"/>
  <c r="P106" i="1"/>
  <c r="S106" i="1"/>
  <c r="Y104" i="1"/>
  <c r="T157" i="1" s="1"/>
  <c r="AB104" i="1"/>
  <c r="Z157" i="1" s="1"/>
  <c r="S104" i="1"/>
  <c r="Y157" i="1" s="1"/>
  <c r="V104" i="1"/>
  <c r="N157" i="1" s="1"/>
  <c r="M104" i="1"/>
  <c r="M157" i="1" s="1"/>
  <c r="P104" i="1"/>
  <c r="S157" i="1" s="1"/>
  <c r="Y102" i="1"/>
  <c r="T150" i="1" s="1"/>
  <c r="AB102" i="1"/>
  <c r="Z150" i="1" s="1"/>
  <c r="S102" i="1"/>
  <c r="Y150" i="1" s="1"/>
  <c r="V102" i="1"/>
  <c r="N150" i="1" s="1"/>
  <c r="M102" i="1"/>
  <c r="M150" i="1" s="1"/>
  <c r="P102" i="1"/>
  <c r="S150" i="1" s="1"/>
  <c r="Y100" i="1"/>
  <c r="AB100" i="1"/>
  <c r="S100" i="1"/>
  <c r="V100" i="1"/>
  <c r="N185" i="1" s="1"/>
  <c r="M100" i="1"/>
  <c r="M185" i="1" s="1"/>
  <c r="P100" i="1"/>
  <c r="Y98" i="1"/>
  <c r="AB98" i="1"/>
  <c r="S98" i="1"/>
  <c r="V98" i="1"/>
  <c r="N178" i="1" s="1"/>
  <c r="M98" i="1"/>
  <c r="M178" i="1" s="1"/>
  <c r="P98" i="1"/>
  <c r="P96" i="1"/>
  <c r="S96" i="1"/>
  <c r="P94" i="1"/>
  <c r="S94" i="1"/>
  <c r="P92" i="1"/>
  <c r="S92" i="1"/>
  <c r="P90" i="1"/>
  <c r="S90" i="1"/>
  <c r="Y88" i="1"/>
  <c r="AB88" i="1"/>
  <c r="S88" i="1"/>
  <c r="V88" i="1"/>
  <c r="M88" i="1"/>
  <c r="P88" i="1"/>
  <c r="Y86" i="1"/>
  <c r="AB86" i="1"/>
  <c r="S86" i="1"/>
  <c r="V86" i="1"/>
  <c r="M86" i="1"/>
  <c r="P86" i="1"/>
  <c r="Y84" i="1"/>
  <c r="AB84" i="1"/>
  <c r="S84" i="1"/>
  <c r="V84" i="1"/>
  <c r="N184" i="1" s="1"/>
  <c r="M84" i="1"/>
  <c r="M184" i="1" s="1"/>
  <c r="P84" i="1"/>
  <c r="Y82" i="1"/>
  <c r="AB82" i="1"/>
  <c r="S82" i="1"/>
  <c r="V82" i="1"/>
  <c r="N177" i="1" s="1"/>
  <c r="M82" i="1"/>
  <c r="P82" i="1"/>
  <c r="Y80" i="1"/>
  <c r="AB80" i="1"/>
  <c r="S80" i="1"/>
  <c r="V80" i="1"/>
  <c r="M80" i="1"/>
  <c r="P80" i="1"/>
  <c r="Y78" i="1"/>
  <c r="AB78" i="1"/>
  <c r="S78" i="1"/>
  <c r="V78" i="1"/>
  <c r="M78" i="1"/>
  <c r="P78" i="1"/>
  <c r="Y76" i="1"/>
  <c r="AB76" i="1"/>
  <c r="S76" i="1"/>
  <c r="V76" i="1"/>
  <c r="M76" i="1"/>
  <c r="P76" i="1"/>
  <c r="Y74" i="1"/>
  <c r="AB74" i="1"/>
  <c r="S74" i="1"/>
  <c r="V74" i="1"/>
  <c r="M74" i="1"/>
  <c r="P74" i="1"/>
  <c r="P72" i="1"/>
  <c r="S155" i="1" s="1"/>
  <c r="S72" i="1"/>
  <c r="Y155" i="1" s="1"/>
  <c r="P70" i="1"/>
  <c r="S148" i="1" s="1"/>
  <c r="S70" i="1"/>
  <c r="Y148" i="1" s="1"/>
  <c r="Y68" i="1"/>
  <c r="AB68" i="1"/>
  <c r="S68" i="1"/>
  <c r="V68" i="1"/>
  <c r="N183" i="1" s="1"/>
  <c r="M68" i="1"/>
  <c r="M183" i="1" s="1"/>
  <c r="P68" i="1"/>
  <c r="Y66" i="1"/>
  <c r="AB66" i="1"/>
  <c r="S66" i="1"/>
  <c r="V66" i="1"/>
  <c r="N176" i="1" s="1"/>
  <c r="M66" i="1"/>
  <c r="M176" i="1" s="1"/>
  <c r="P66" i="1"/>
  <c r="Y64" i="1"/>
  <c r="AB64" i="1"/>
  <c r="S64" i="1"/>
  <c r="V64" i="1"/>
  <c r="M64" i="1"/>
  <c r="P64" i="1"/>
  <c r="Y62" i="1"/>
  <c r="AB62" i="1"/>
  <c r="S62" i="1"/>
  <c r="V62" i="1"/>
  <c r="M62" i="1"/>
  <c r="P62" i="1"/>
  <c r="Y60" i="1"/>
  <c r="AB60" i="1"/>
  <c r="S60" i="1"/>
  <c r="V60" i="1"/>
  <c r="M60" i="1"/>
  <c r="P60" i="1"/>
  <c r="Y58" i="1"/>
  <c r="AB58" i="1"/>
  <c r="S58" i="1"/>
  <c r="V58" i="1"/>
  <c r="M58" i="1"/>
  <c r="P58" i="1"/>
  <c r="Y56" i="1"/>
  <c r="T154" i="1" s="1"/>
  <c r="AB56" i="1"/>
  <c r="Z154" i="1" s="1"/>
  <c r="S56" i="1"/>
  <c r="Y154" i="1" s="1"/>
  <c r="V56" i="1"/>
  <c r="N154" i="1" s="1"/>
  <c r="M56" i="1"/>
  <c r="M154" i="1" s="1"/>
  <c r="P56" i="1"/>
  <c r="S154" i="1" s="1"/>
  <c r="Y54" i="1"/>
  <c r="T147" i="1" s="1"/>
  <c r="AB54" i="1"/>
  <c r="Z147" i="1" s="1"/>
  <c r="S54" i="1"/>
  <c r="Y147" i="1" s="1"/>
  <c r="V54" i="1"/>
  <c r="N147" i="1" s="1"/>
  <c r="M54" i="1"/>
  <c r="M147" i="1" s="1"/>
  <c r="P54" i="1"/>
  <c r="S147" i="1" s="1"/>
  <c r="P52" i="1"/>
  <c r="S52" i="1"/>
  <c r="P50" i="1"/>
  <c r="S50" i="1"/>
  <c r="Y48" i="1"/>
  <c r="AB48" i="1"/>
  <c r="S48" i="1"/>
  <c r="V48" i="1"/>
  <c r="M48" i="1"/>
  <c r="P48" i="1"/>
  <c r="Y46" i="1"/>
  <c r="AB46" i="1"/>
  <c r="S46" i="1"/>
  <c r="V46" i="1"/>
  <c r="M46" i="1"/>
  <c r="P46" i="1"/>
  <c r="Y44" i="1"/>
  <c r="AB44" i="1"/>
  <c r="S44" i="1"/>
  <c r="V44" i="1"/>
  <c r="M44" i="1"/>
  <c r="P44" i="1"/>
  <c r="Y42" i="1"/>
  <c r="AB42" i="1"/>
  <c r="S42" i="1"/>
  <c r="V42" i="1"/>
  <c r="M42" i="1"/>
  <c r="P42" i="1"/>
  <c r="Y40" i="1"/>
  <c r="T153" i="1" s="1"/>
  <c r="AB40" i="1"/>
  <c r="Z153" i="1" s="1"/>
  <c r="S40" i="1"/>
  <c r="Y153" i="1" s="1"/>
  <c r="V40" i="1"/>
  <c r="N153" i="1" s="1"/>
  <c r="M40" i="1"/>
  <c r="M153" i="1" s="1"/>
  <c r="P40" i="1"/>
  <c r="S153" i="1" s="1"/>
  <c r="Y38" i="1"/>
  <c r="T146" i="1" s="1"/>
  <c r="AB38" i="1"/>
  <c r="Z146" i="1" s="1"/>
  <c r="S38" i="1"/>
  <c r="Y146" i="1" s="1"/>
  <c r="V38" i="1"/>
  <c r="N146" i="1" s="1"/>
  <c r="M38" i="1"/>
  <c r="M146" i="1" s="1"/>
  <c r="P38" i="1"/>
  <c r="S146" i="1" s="1"/>
  <c r="Y36" i="1"/>
  <c r="AB36" i="1"/>
  <c r="S36" i="1"/>
  <c r="V36" i="1"/>
  <c r="M36" i="1"/>
  <c r="P36" i="1"/>
  <c r="Y34" i="1"/>
  <c r="AB34" i="1"/>
  <c r="S34" i="1"/>
  <c r="V34" i="1"/>
  <c r="M34" i="1"/>
  <c r="P34" i="1"/>
  <c r="P32" i="1"/>
  <c r="S32" i="1"/>
  <c r="P30" i="1"/>
  <c r="S30" i="1"/>
  <c r="Y24" i="1"/>
  <c r="AB24" i="1"/>
  <c r="S24" i="1"/>
  <c r="V24" i="1"/>
  <c r="M24" i="1"/>
  <c r="P24" i="1"/>
  <c r="Y22" i="1"/>
  <c r="AB22" i="1"/>
  <c r="S22" i="1"/>
  <c r="V22" i="1"/>
  <c r="M22" i="1"/>
  <c r="P22" i="1"/>
  <c r="Y20" i="1"/>
  <c r="AB20" i="1"/>
  <c r="S20" i="1"/>
  <c r="V20" i="1"/>
  <c r="M20" i="1"/>
  <c r="P20" i="1"/>
  <c r="Y18" i="1"/>
  <c r="AB18" i="1"/>
  <c r="S18" i="1"/>
  <c r="V18" i="1"/>
  <c r="M18" i="1"/>
  <c r="P18" i="1"/>
  <c r="Y16" i="1"/>
  <c r="AB16" i="1"/>
  <c r="S16" i="1"/>
  <c r="V16" i="1"/>
  <c r="M16" i="1"/>
  <c r="P16" i="1"/>
  <c r="P126" i="1"/>
  <c r="Q126" i="1" s="1"/>
  <c r="S126" i="1"/>
  <c r="T126" i="1" s="1"/>
  <c r="AE11" i="1"/>
  <c r="AE9" i="1" s="1"/>
  <c r="AH11" i="1"/>
  <c r="AH9" i="1" s="1"/>
  <c r="Y149" i="1" l="1"/>
  <c r="Y156" i="1"/>
  <c r="T156" i="1"/>
  <c r="T149" i="1"/>
  <c r="Z156" i="1"/>
  <c r="Z149" i="1"/>
  <c r="S156" i="1"/>
  <c r="S149" i="1"/>
  <c r="M149" i="1"/>
  <c r="M156" i="1"/>
  <c r="N149" i="1"/>
  <c r="N156" i="1"/>
  <c r="AC124" i="1"/>
  <c r="Z200" i="1"/>
  <c r="T122" i="1"/>
  <c r="Y193" i="1"/>
  <c r="AC122" i="1"/>
  <c r="Z193" i="1"/>
  <c r="Z122" i="1"/>
  <c r="T193" i="1"/>
  <c r="Z124" i="1"/>
  <c r="T200" i="1"/>
  <c r="Q124" i="1"/>
  <c r="S200" i="1"/>
  <c r="N124" i="1"/>
  <c r="M200" i="1"/>
  <c r="W122" i="1"/>
  <c r="N193" i="1"/>
  <c r="Q122" i="1"/>
  <c r="S193" i="1"/>
  <c r="W124" i="1"/>
  <c r="N200" i="1"/>
  <c r="N122" i="1"/>
  <c r="M193" i="1"/>
  <c r="T124" i="1"/>
  <c r="Y200" i="1"/>
  <c r="T118" i="1"/>
  <c r="Y151" i="1"/>
  <c r="Q118" i="1"/>
  <c r="S151" i="1"/>
  <c r="T120" i="1"/>
  <c r="Y158" i="1"/>
  <c r="T116" i="1"/>
  <c r="Y186" i="1"/>
  <c r="Q120" i="1"/>
  <c r="S158" i="1"/>
  <c r="Q116" i="1"/>
  <c r="S186" i="1"/>
  <c r="T114" i="1"/>
  <c r="Y179" i="1"/>
  <c r="Q114" i="1"/>
  <c r="S179" i="1"/>
  <c r="Q112" i="1"/>
  <c r="S172" i="1"/>
  <c r="N112" i="1"/>
  <c r="M172" i="1"/>
  <c r="W110" i="1"/>
  <c r="N165" i="1"/>
  <c r="AC112" i="1"/>
  <c r="Z172" i="1"/>
  <c r="W112" i="1"/>
  <c r="N172" i="1"/>
  <c r="T112" i="1"/>
  <c r="Y172" i="1"/>
  <c r="Z112" i="1"/>
  <c r="T172" i="1"/>
  <c r="AC110" i="1"/>
  <c r="Z165" i="1"/>
  <c r="Q110" i="1"/>
  <c r="S165" i="1"/>
  <c r="N110" i="1"/>
  <c r="M165" i="1"/>
  <c r="T110" i="1"/>
  <c r="Y165" i="1"/>
  <c r="Z110" i="1"/>
  <c r="T165" i="1"/>
  <c r="AC98" i="1"/>
  <c r="Z178" i="1"/>
  <c r="Q94" i="1"/>
  <c r="S164" i="1"/>
  <c r="T92" i="1"/>
  <c r="Y198" i="1"/>
  <c r="AC100" i="1"/>
  <c r="Z185" i="1"/>
  <c r="Q104" i="1"/>
  <c r="T108" i="1"/>
  <c r="Y199" i="1"/>
  <c r="Q92" i="1"/>
  <c r="S198" i="1"/>
  <c r="T98" i="1"/>
  <c r="Y178" i="1"/>
  <c r="Z100" i="1"/>
  <c r="T185" i="1"/>
  <c r="Q108" i="1"/>
  <c r="S199" i="1"/>
  <c r="T94" i="1"/>
  <c r="Y164" i="1"/>
  <c r="Q102" i="1"/>
  <c r="Z98" i="1"/>
  <c r="T178" i="1"/>
  <c r="T104" i="1"/>
  <c r="AC104" i="1"/>
  <c r="T102" i="1"/>
  <c r="Z104" i="1"/>
  <c r="T90" i="1"/>
  <c r="Y191" i="1"/>
  <c r="Q98" i="1"/>
  <c r="S178" i="1"/>
  <c r="AC102" i="1"/>
  <c r="T106" i="1"/>
  <c r="Y192" i="1"/>
  <c r="T96" i="1"/>
  <c r="Y171" i="1"/>
  <c r="Q100" i="1"/>
  <c r="S185" i="1"/>
  <c r="Q96" i="1"/>
  <c r="S171" i="1"/>
  <c r="Q90" i="1"/>
  <c r="S191" i="1"/>
  <c r="T100" i="1"/>
  <c r="Y185" i="1"/>
  <c r="Z102" i="1"/>
  <c r="Q106" i="1"/>
  <c r="S192" i="1"/>
  <c r="Q76" i="1"/>
  <c r="S197" i="1"/>
  <c r="Q84" i="1"/>
  <c r="S184" i="1"/>
  <c r="Z80" i="1"/>
  <c r="T170" i="1"/>
  <c r="T86" i="1"/>
  <c r="W76" i="1"/>
  <c r="N197" i="1"/>
  <c r="Q82" i="1"/>
  <c r="S177" i="1"/>
  <c r="AC86" i="1"/>
  <c r="T76" i="1"/>
  <c r="Y197" i="1"/>
  <c r="Z78" i="1"/>
  <c r="T163" i="1"/>
  <c r="N82" i="1"/>
  <c r="M177" i="1"/>
  <c r="T84" i="1"/>
  <c r="Y184" i="1"/>
  <c r="Z86" i="1"/>
  <c r="W74" i="1"/>
  <c r="N190" i="1"/>
  <c r="AC76" i="1"/>
  <c r="Z197" i="1"/>
  <c r="Q80" i="1"/>
  <c r="S170" i="1"/>
  <c r="AC84" i="1"/>
  <c r="Z184" i="1"/>
  <c r="Q88" i="1"/>
  <c r="AC80" i="1"/>
  <c r="Z170" i="1"/>
  <c r="N76" i="1"/>
  <c r="M197" i="1"/>
  <c r="AC78" i="1"/>
  <c r="Z163" i="1"/>
  <c r="T74" i="1"/>
  <c r="Y190" i="1"/>
  <c r="Z76" i="1"/>
  <c r="T197" i="1"/>
  <c r="N80" i="1"/>
  <c r="M170" i="1"/>
  <c r="T82" i="1"/>
  <c r="Y177" i="1"/>
  <c r="Z84" i="1"/>
  <c r="T184" i="1"/>
  <c r="AC74" i="1"/>
  <c r="Z190" i="1"/>
  <c r="Q78" i="1"/>
  <c r="S163" i="1"/>
  <c r="W80" i="1"/>
  <c r="N170" i="1"/>
  <c r="AC82" i="1"/>
  <c r="Z177" i="1"/>
  <c r="Q86" i="1"/>
  <c r="W78" i="1"/>
  <c r="N163" i="1"/>
  <c r="AC88" i="1"/>
  <c r="T78" i="1"/>
  <c r="Y163" i="1"/>
  <c r="Z88" i="1"/>
  <c r="Q74" i="1"/>
  <c r="S190" i="1"/>
  <c r="N74" i="1"/>
  <c r="M190" i="1"/>
  <c r="Z74" i="1"/>
  <c r="T190" i="1"/>
  <c r="N78" i="1"/>
  <c r="M163" i="1"/>
  <c r="T80" i="1"/>
  <c r="Y170" i="1"/>
  <c r="Z82" i="1"/>
  <c r="T177" i="1"/>
  <c r="T88" i="1"/>
  <c r="T72" i="1"/>
  <c r="Q72" i="1"/>
  <c r="T70" i="1"/>
  <c r="Q70" i="1"/>
  <c r="Q60" i="1"/>
  <c r="S196" i="1"/>
  <c r="AC64" i="1"/>
  <c r="Z169" i="1"/>
  <c r="T54" i="1"/>
  <c r="N60" i="1"/>
  <c r="M196" i="1"/>
  <c r="Q58" i="1"/>
  <c r="S189" i="1"/>
  <c r="Q66" i="1"/>
  <c r="S176" i="1"/>
  <c r="Z54" i="1"/>
  <c r="T60" i="1"/>
  <c r="Y196" i="1"/>
  <c r="W58" i="1"/>
  <c r="N189" i="1"/>
  <c r="AC60" i="1"/>
  <c r="Z196" i="1"/>
  <c r="Q64" i="1"/>
  <c r="S169" i="1"/>
  <c r="AC68" i="1"/>
  <c r="Z183" i="1"/>
  <c r="N64" i="1"/>
  <c r="M169" i="1"/>
  <c r="Z68" i="1"/>
  <c r="T183" i="1"/>
  <c r="Q54" i="1"/>
  <c r="AC58" i="1"/>
  <c r="Z189" i="1"/>
  <c r="Q62" i="1"/>
  <c r="S162" i="1"/>
  <c r="W64" i="1"/>
  <c r="N169" i="1"/>
  <c r="AC66" i="1"/>
  <c r="Z176" i="1"/>
  <c r="AC56" i="1"/>
  <c r="W62" i="1"/>
  <c r="N162" i="1"/>
  <c r="Q68" i="1"/>
  <c r="S183" i="1"/>
  <c r="Z56" i="1"/>
  <c r="T62" i="1"/>
  <c r="Y162" i="1"/>
  <c r="Z64" i="1"/>
  <c r="T169" i="1"/>
  <c r="AC54" i="1"/>
  <c r="W60" i="1"/>
  <c r="N196" i="1"/>
  <c r="AC62" i="1"/>
  <c r="Z162" i="1"/>
  <c r="N58" i="1"/>
  <c r="M189" i="1"/>
  <c r="Z62" i="1"/>
  <c r="T162" i="1"/>
  <c r="T68" i="1"/>
  <c r="Y183" i="1"/>
  <c r="Q56" i="1"/>
  <c r="T58" i="1"/>
  <c r="Y189" i="1"/>
  <c r="Z60" i="1"/>
  <c r="T196" i="1"/>
  <c r="T66" i="1"/>
  <c r="Y176" i="1"/>
  <c r="T56" i="1"/>
  <c r="Z58" i="1"/>
  <c r="T189" i="1"/>
  <c r="N62" i="1"/>
  <c r="M162" i="1"/>
  <c r="T64" i="1"/>
  <c r="Y169" i="1"/>
  <c r="Z66" i="1"/>
  <c r="T176" i="1"/>
  <c r="T50" i="1"/>
  <c r="Y175" i="1"/>
  <c r="Q50" i="1"/>
  <c r="S175" i="1"/>
  <c r="T52" i="1"/>
  <c r="Y182" i="1"/>
  <c r="Q52" i="1"/>
  <c r="S182" i="1"/>
  <c r="Q36" i="1"/>
  <c r="S181" i="1"/>
  <c r="AC40" i="1"/>
  <c r="Q44" i="1"/>
  <c r="S195" i="1"/>
  <c r="W46" i="1"/>
  <c r="N161" i="1"/>
  <c r="N36" i="1"/>
  <c r="M181" i="1"/>
  <c r="Z40" i="1"/>
  <c r="N44" i="1"/>
  <c r="M195" i="1"/>
  <c r="T46" i="1"/>
  <c r="Y161" i="1"/>
  <c r="Q34" i="1"/>
  <c r="S174" i="1"/>
  <c r="AC38" i="1"/>
  <c r="W44" i="1"/>
  <c r="N195" i="1"/>
  <c r="N34" i="1"/>
  <c r="M174" i="1"/>
  <c r="Z38" i="1"/>
  <c r="N42" i="1"/>
  <c r="M188" i="1"/>
  <c r="T44" i="1"/>
  <c r="Y195" i="1"/>
  <c r="Z46" i="1"/>
  <c r="T161" i="1"/>
  <c r="W34" i="1"/>
  <c r="N174" i="1"/>
  <c r="AC36" i="1"/>
  <c r="Z181" i="1"/>
  <c r="Q40" i="1"/>
  <c r="W42" i="1"/>
  <c r="N188" i="1"/>
  <c r="AC44" i="1"/>
  <c r="Z195" i="1"/>
  <c r="Q48" i="1"/>
  <c r="S168" i="1"/>
  <c r="T34" i="1"/>
  <c r="Y174" i="1"/>
  <c r="Z36" i="1"/>
  <c r="T181" i="1"/>
  <c r="T42" i="1"/>
  <c r="Y188" i="1"/>
  <c r="Z44" i="1"/>
  <c r="T195" i="1"/>
  <c r="N48" i="1"/>
  <c r="M168" i="1"/>
  <c r="AC48" i="1"/>
  <c r="Z168" i="1"/>
  <c r="T38" i="1"/>
  <c r="Z48" i="1"/>
  <c r="T168" i="1"/>
  <c r="W36" i="1"/>
  <c r="N181" i="1"/>
  <c r="Q42" i="1"/>
  <c r="S188" i="1"/>
  <c r="AC46" i="1"/>
  <c r="Z161" i="1"/>
  <c r="T36" i="1"/>
  <c r="Y181" i="1"/>
  <c r="AC34" i="1"/>
  <c r="Z174" i="1"/>
  <c r="Q38" i="1"/>
  <c r="AC42" i="1"/>
  <c r="Z188" i="1"/>
  <c r="Q46" i="1"/>
  <c r="S161" i="1"/>
  <c r="W48" i="1"/>
  <c r="N168" i="1"/>
  <c r="Z34" i="1"/>
  <c r="T174" i="1"/>
  <c r="T40" i="1"/>
  <c r="Z42" i="1"/>
  <c r="T188" i="1"/>
  <c r="N46" i="1"/>
  <c r="M161" i="1"/>
  <c r="T48" i="1"/>
  <c r="Y168" i="1"/>
  <c r="Q32" i="1"/>
  <c r="S167" i="1"/>
  <c r="T32" i="1"/>
  <c r="Y167" i="1"/>
  <c r="T30" i="1"/>
  <c r="Y160" i="1"/>
  <c r="Q30" i="1"/>
  <c r="S160" i="1"/>
  <c r="Z16" i="1"/>
  <c r="T180" i="1"/>
  <c r="N20" i="1"/>
  <c r="M166" i="1"/>
  <c r="T22" i="1"/>
  <c r="Y187" i="1"/>
  <c r="Z24" i="1"/>
  <c r="T194" i="1"/>
  <c r="AC16" i="1"/>
  <c r="Z180" i="1"/>
  <c r="AC24" i="1"/>
  <c r="Z194" i="1"/>
  <c r="W20" i="1"/>
  <c r="N166" i="1"/>
  <c r="Z22" i="1"/>
  <c r="T187" i="1"/>
  <c r="Q16" i="1"/>
  <c r="S180" i="1"/>
  <c r="W18" i="1"/>
  <c r="N159" i="1"/>
  <c r="AC20" i="1"/>
  <c r="Z166" i="1"/>
  <c r="Q24" i="1"/>
  <c r="S194" i="1"/>
  <c r="Q20" i="1"/>
  <c r="S166" i="1"/>
  <c r="AC22" i="1"/>
  <c r="Z187" i="1"/>
  <c r="N18" i="1"/>
  <c r="M159" i="1"/>
  <c r="T20" i="1"/>
  <c r="Y166" i="1"/>
  <c r="N16" i="1"/>
  <c r="M180" i="1"/>
  <c r="T18" i="1"/>
  <c r="Y159" i="1"/>
  <c r="Z20" i="1"/>
  <c r="T166" i="1"/>
  <c r="N24" i="1"/>
  <c r="M194" i="1"/>
  <c r="W22" i="1"/>
  <c r="N187" i="1"/>
  <c r="Q18" i="1"/>
  <c r="S159" i="1"/>
  <c r="W16" i="1"/>
  <c r="N180" i="1"/>
  <c r="AC18" i="1"/>
  <c r="Z159" i="1"/>
  <c r="Q22" i="1"/>
  <c r="S187" i="1"/>
  <c r="W24" i="1"/>
  <c r="N194" i="1"/>
  <c r="T16" i="1"/>
  <c r="Y180" i="1"/>
  <c r="Z18" i="1"/>
  <c r="T159" i="1"/>
  <c r="N22" i="1"/>
  <c r="M187" i="1"/>
  <c r="T24" i="1"/>
  <c r="Y194" i="1"/>
  <c r="N68" i="1"/>
  <c r="N84" i="1"/>
  <c r="N100" i="1"/>
  <c r="W68" i="1"/>
  <c r="W100" i="1"/>
  <c r="W82" i="1"/>
  <c r="W84" i="1"/>
  <c r="N66" i="1"/>
  <c r="N98" i="1"/>
  <c r="W66" i="1"/>
  <c r="W98" i="1"/>
  <c r="N56" i="1"/>
  <c r="W38" i="1"/>
  <c r="W54" i="1"/>
  <c r="W86" i="1"/>
  <c r="W102" i="1"/>
  <c r="N40" i="1"/>
  <c r="N104" i="1"/>
  <c r="W40" i="1"/>
  <c r="W56" i="1"/>
  <c r="W88" i="1"/>
  <c r="W104" i="1"/>
  <c r="N88" i="1"/>
  <c r="N38" i="1"/>
  <c r="N54" i="1"/>
  <c r="N86" i="1"/>
  <c r="N102" i="1"/>
  <c r="Y7" i="1"/>
  <c r="E13" i="1"/>
  <c r="P638" i="1"/>
  <c r="AB135" i="1" l="1"/>
  <c r="AB134" i="1"/>
  <c r="AB133" i="1"/>
  <c r="AB132" i="1"/>
  <c r="AB131" i="1"/>
  <c r="O132" i="1"/>
  <c r="O135" i="1"/>
  <c r="O136" i="1"/>
  <c r="O134" i="1"/>
  <c r="O133" i="1"/>
  <c r="O131" i="1"/>
  <c r="O130" i="1"/>
  <c r="AC130" i="1"/>
  <c r="AC133" i="1"/>
  <c r="AC136" i="1"/>
  <c r="AC135" i="1"/>
  <c r="AC134" i="1"/>
  <c r="AC132" i="1"/>
  <c r="AC131" i="1"/>
  <c r="U132" i="1"/>
  <c r="U130" i="1"/>
  <c r="U131" i="1"/>
  <c r="U135" i="1"/>
  <c r="U136" i="1"/>
  <c r="U134" i="1"/>
  <c r="U133" i="1"/>
  <c r="AA136" i="1"/>
  <c r="AA135" i="1"/>
  <c r="AA132" i="1"/>
  <c r="AA134" i="1"/>
  <c r="AA133" i="1"/>
  <c r="AA131" i="1"/>
  <c r="AA130" i="1"/>
  <c r="Q135" i="1"/>
  <c r="Q133" i="1"/>
  <c r="Q132" i="1"/>
  <c r="Q131" i="1"/>
  <c r="Q136" i="1"/>
  <c r="Q134" i="1"/>
  <c r="Q130" i="1"/>
  <c r="W134" i="1"/>
  <c r="W133" i="1"/>
  <c r="W132" i="1"/>
  <c r="W131" i="1"/>
  <c r="W130" i="1"/>
  <c r="W136" i="1"/>
  <c r="W135" i="1"/>
  <c r="AB7" i="1"/>
  <c r="G13" i="1" s="1"/>
  <c r="F13" i="1"/>
  <c r="Q638" i="1"/>
  <c r="AJ14" i="1" s="1"/>
  <c r="Y14" i="1" s="1"/>
  <c r="T173" i="1" s="1"/>
  <c r="AB14" i="1" l="1"/>
  <c r="Z173" i="1" s="1"/>
  <c r="Z14" i="1"/>
  <c r="S14" i="1"/>
  <c r="Y173" i="1" s="1"/>
  <c r="AB136" i="1" s="1"/>
  <c r="V14" i="1"/>
  <c r="N173" i="1" s="1"/>
  <c r="P14" i="1"/>
  <c r="S173" i="1" s="1"/>
  <c r="M14" i="1"/>
  <c r="M173" i="1" s="1"/>
  <c r="P130" i="1" l="1"/>
  <c r="P136" i="1"/>
  <c r="P133" i="1"/>
  <c r="P135" i="1"/>
  <c r="P134" i="1"/>
  <c r="P132" i="1"/>
  <c r="P131" i="1"/>
  <c r="V133" i="1"/>
  <c r="V136" i="1"/>
  <c r="V132" i="1"/>
  <c r="V131" i="1"/>
  <c r="V130" i="1"/>
  <c r="V135" i="1"/>
  <c r="V134" i="1"/>
  <c r="AB130" i="1"/>
  <c r="Q14" i="1"/>
  <c r="AC14" i="1"/>
  <c r="W14" i="1"/>
  <c r="T14" i="1"/>
  <c r="N14" i="1"/>
  <c r="AJ26" i="1"/>
  <c r="AB26" i="1" s="1"/>
  <c r="Z145" i="1" s="1"/>
  <c r="P26" i="1"/>
  <c r="Q26" i="1"/>
  <c r="P139" i="1" l="1"/>
  <c r="S145" i="1"/>
  <c r="Y26" i="1"/>
  <c r="Y139" i="1" s="1"/>
  <c r="AB139" i="1"/>
  <c r="AB138" i="1"/>
  <c r="AB143" i="1"/>
  <c r="AC26" i="1"/>
  <c r="AB140" i="1"/>
  <c r="AB141" i="1"/>
  <c r="AB142" i="1"/>
  <c r="AB144" i="1"/>
  <c r="R222" i="1"/>
  <c r="P140" i="1"/>
  <c r="M26" i="1"/>
  <c r="M145" i="1" s="1"/>
  <c r="P144" i="1"/>
  <c r="R225" i="1"/>
  <c r="R218" i="1"/>
  <c r="V26" i="1"/>
  <c r="N145" i="1" s="1"/>
  <c r="P138" i="1"/>
  <c r="P142" i="1"/>
  <c r="P141" i="1"/>
  <c r="P143" i="1"/>
  <c r="P11" i="1"/>
  <c r="S26" i="1"/>
  <c r="Y145" i="1" s="1"/>
  <c r="R214" i="1"/>
  <c r="Y140" i="1" l="1"/>
  <c r="S132" i="1" s="1"/>
  <c r="Y138" i="1"/>
  <c r="S130" i="1" s="1"/>
  <c r="Z26" i="1"/>
  <c r="U222" i="1" s="1"/>
  <c r="R223" i="1" s="1"/>
  <c r="Y141" i="1"/>
  <c r="Y142" i="1"/>
  <c r="S134" i="1" s="1"/>
  <c r="S131" i="1"/>
  <c r="N133" i="1"/>
  <c r="N135" i="1"/>
  <c r="N136" i="1"/>
  <c r="N134" i="1"/>
  <c r="N130" i="1"/>
  <c r="N132" i="1"/>
  <c r="N131" i="1"/>
  <c r="Z132" i="1"/>
  <c r="Z134" i="1"/>
  <c r="Z131" i="1"/>
  <c r="Z136" i="1"/>
  <c r="Z133" i="1"/>
  <c r="Z130" i="1"/>
  <c r="Z135" i="1"/>
  <c r="Y143" i="1"/>
  <c r="S135" i="1" s="1"/>
  <c r="T145" i="1"/>
  <c r="T133" i="1" s="1"/>
  <c r="Y144" i="1"/>
  <c r="S136" i="1" s="1"/>
  <c r="T135" i="1"/>
  <c r="S133" i="1"/>
  <c r="U218" i="1"/>
  <c r="R219" i="1" s="1"/>
  <c r="U225" i="1"/>
  <c r="R226" i="1" s="1"/>
  <c r="M142" i="1"/>
  <c r="M144" i="1"/>
  <c r="M143" i="1"/>
  <c r="M141" i="1"/>
  <c r="M140" i="1"/>
  <c r="N26" i="1"/>
  <c r="M139" i="1"/>
  <c r="M138" i="1"/>
  <c r="AA218" i="1"/>
  <c r="AA214" i="1"/>
  <c r="AA225" i="1"/>
  <c r="AB11" i="1"/>
  <c r="AA222" i="1"/>
  <c r="S144" i="1"/>
  <c r="Y136" i="1" s="1"/>
  <c r="S141" i="1"/>
  <c r="Y133" i="1" s="1"/>
  <c r="S140" i="1"/>
  <c r="Y132" i="1" s="1"/>
  <c r="S143" i="1"/>
  <c r="Y135" i="1" s="1"/>
  <c r="S138" i="1"/>
  <c r="Y130" i="1" s="1"/>
  <c r="S139" i="1"/>
  <c r="Y131" i="1" s="1"/>
  <c r="S142" i="1"/>
  <c r="Y134" i="1" s="1"/>
  <c r="T26" i="1"/>
  <c r="V141" i="1"/>
  <c r="V142" i="1"/>
  <c r="V139" i="1"/>
  <c r="V144" i="1"/>
  <c r="V140" i="1"/>
  <c r="V138" i="1"/>
  <c r="W26" i="1"/>
  <c r="V143" i="1"/>
  <c r="Y11" i="1" l="1"/>
  <c r="AA4" i="1" s="1"/>
  <c r="T132" i="1"/>
  <c r="R210" i="1"/>
  <c r="T134" i="1"/>
  <c r="U214" i="1"/>
  <c r="R215" i="1" s="1"/>
  <c r="T136" i="1"/>
  <c r="T130" i="1"/>
  <c r="M132" i="1"/>
  <c r="T131" i="1"/>
  <c r="M134" i="1"/>
  <c r="M130" i="1"/>
  <c r="M131" i="1"/>
  <c r="M135" i="1"/>
  <c r="M11" i="1"/>
  <c r="L225" i="1"/>
  <c r="L210" i="1"/>
  <c r="L218" i="1"/>
  <c r="L222" i="1"/>
  <c r="L214" i="1"/>
  <c r="M133" i="1"/>
  <c r="O222" i="1"/>
  <c r="O225" i="1"/>
  <c r="O218" i="1"/>
  <c r="O214" i="1"/>
  <c r="V11" i="1"/>
  <c r="X218" i="1"/>
  <c r="X219" i="1" s="1"/>
  <c r="X214" i="1"/>
  <c r="X215" i="1" s="1"/>
  <c r="X222" i="1"/>
  <c r="X223" i="1" s="1"/>
  <c r="S11" i="1"/>
  <c r="X210" i="1"/>
  <c r="X225" i="1"/>
  <c r="X226" i="1" s="1"/>
  <c r="M136" i="1"/>
  <c r="Y9" i="1" l="1"/>
  <c r="L215" i="1"/>
  <c r="S9" i="1"/>
  <c r="AA5" i="1"/>
  <c r="P9" i="1"/>
  <c r="L223" i="1"/>
  <c r="K11" i="1"/>
  <c r="AA3" i="1"/>
  <c r="M9" i="1"/>
  <c r="V9" i="1"/>
  <c r="L219" i="1"/>
  <c r="L226" i="1"/>
  <c r="AB9" i="1"/>
</calcChain>
</file>

<file path=xl/sharedStrings.xml><?xml version="1.0" encoding="utf-8"?>
<sst xmlns="http://schemas.openxmlformats.org/spreadsheetml/2006/main" count="402" uniqueCount="103">
  <si>
    <t>DATE</t>
  </si>
  <si>
    <t>Girls</t>
  </si>
  <si>
    <t>Boys</t>
  </si>
  <si>
    <t>Open</t>
  </si>
  <si>
    <t>EVENTS</t>
  </si>
  <si>
    <t>TIME</t>
  </si>
  <si>
    <t>PLACE</t>
  </si>
  <si>
    <t>POINTS</t>
  </si>
  <si>
    <t xml:space="preserve">LANE </t>
  </si>
  <si>
    <t>GO TO EVENT 11</t>
  </si>
  <si>
    <t>RETURN TO EVENT 1</t>
  </si>
  <si>
    <t xml:space="preserve">POINTS AT EVENT 10 </t>
  </si>
  <si>
    <t>1ST</t>
  </si>
  <si>
    <t>2ND</t>
  </si>
  <si>
    <t>3RD</t>
  </si>
  <si>
    <t>LANE 8</t>
  </si>
  <si>
    <t>POINTS AT EVENT 50</t>
  </si>
  <si>
    <t>POINTS AT EVENT 20</t>
  </si>
  <si>
    <t>POINTS AT EVENT 30</t>
  </si>
  <si>
    <t>POINTS AT EVENT 40</t>
  </si>
  <si>
    <t>4 x 1 Individual Medley</t>
  </si>
  <si>
    <t>100m Backstroke</t>
  </si>
  <si>
    <t>2 Length Breaststroke</t>
  </si>
  <si>
    <t>100m Butterfly</t>
  </si>
  <si>
    <t>2 Length Freestyle</t>
  </si>
  <si>
    <t>2 Length Backstroke</t>
  </si>
  <si>
    <t>100m Breaststroke</t>
  </si>
  <si>
    <t>2 Length Butterfly</t>
  </si>
  <si>
    <t>100m Freestyle</t>
  </si>
  <si>
    <t>DQs no Swimmer etc
will alter this figure</t>
  </si>
  <si>
    <t>GO TO EVENT 21</t>
  </si>
  <si>
    <t>GO TO EVENT 31</t>
  </si>
  <si>
    <t>GO TO EVENT 41</t>
  </si>
  <si>
    <t>GO TO EVENT 51</t>
  </si>
  <si>
    <t xml:space="preserve">OVERALL POINTS 
Should equal 1014   </t>
  </si>
  <si>
    <t>U/16</t>
  </si>
  <si>
    <t>U/14</t>
  </si>
  <si>
    <t>U/12</t>
  </si>
  <si>
    <t>LANE 1</t>
  </si>
  <si>
    <t>GUEST TEAM</t>
  </si>
  <si>
    <t>DIVISION</t>
  </si>
  <si>
    <t>RUNNING POINTS TOTALS</t>
  </si>
  <si>
    <r>
      <t>E</t>
    </r>
    <r>
      <rPr>
        <b/>
        <sz val="12"/>
        <rFont val="Arial"/>
        <family val="2"/>
      </rPr>
      <t xml:space="preserve">nter all of the Gala details into the  </t>
    </r>
    <r>
      <rPr>
        <b/>
        <u/>
        <sz val="12"/>
        <color indexed="10"/>
        <rFont val="Arial"/>
        <family val="2"/>
      </rPr>
      <t>RED</t>
    </r>
    <r>
      <rPr>
        <b/>
        <sz val="12"/>
        <color indexed="10"/>
        <rFont val="Arial"/>
        <family val="2"/>
      </rPr>
      <t xml:space="preserve"> </t>
    </r>
    <r>
      <rPr>
        <b/>
        <sz val="12"/>
        <rFont val="Arial"/>
        <family val="2"/>
      </rPr>
      <t xml:space="preserve"> boxes at top of the page -----Venue-----Division----Date-----Host Club-----Lanes-----Clubs. </t>
    </r>
    <r>
      <rPr>
        <b/>
        <sz val="12"/>
        <rFont val="Comic Sans MS"/>
        <family val="4"/>
      </rPr>
      <t xml:space="preserve">  
YOU ARE NOW READY FOR THE GALA
ALL OTHER ENTRIES SHOULD BE IN THE LEFT HAND COLUMNS
</t>
    </r>
    <r>
      <rPr>
        <b/>
        <sz val="12"/>
        <color indexed="12"/>
        <rFont val="Comic Sans MS"/>
        <family val="4"/>
      </rPr>
      <t>For any event which results in no points ENTER A ZERO. 
A full explanation ie (DQ Start, 1st t/o, stroke etc) can be entered into the row below the event.</t>
    </r>
    <r>
      <rPr>
        <b/>
        <u/>
        <sz val="12"/>
        <rFont val="Comic Sans MS"/>
        <family val="4"/>
      </rPr>
      <t xml:space="preserve">
</t>
    </r>
    <r>
      <rPr>
        <b/>
        <sz val="12"/>
        <rFont val="Comic Sans MS"/>
        <family val="4"/>
      </rPr>
      <t xml:space="preserve">If an ineligible swimmer is declared for a time only swim that time MUST NOT be entered as a result or it will accrue points. 
It should be entered into the information row below the event. 
</t>
    </r>
    <r>
      <rPr>
        <b/>
        <u/>
        <sz val="16"/>
        <color indexed="10"/>
        <rFont val="Comic Sans MS"/>
        <family val="4"/>
      </rPr>
      <t>ERROR CORRECTION IS SIMPLE</t>
    </r>
    <r>
      <rPr>
        <b/>
        <u/>
        <sz val="14"/>
        <color indexed="10"/>
        <rFont val="Comic Sans MS"/>
        <family val="4"/>
      </rPr>
      <t xml:space="preserve">
Simply </t>
    </r>
    <r>
      <rPr>
        <b/>
        <u/>
        <sz val="10"/>
        <color indexed="12"/>
        <rFont val="Comic Sans MS"/>
        <family val="4"/>
      </rPr>
      <t xml:space="preserve">SELECT THE REQUIRED CELL, </t>
    </r>
    <r>
      <rPr>
        <b/>
        <u/>
        <sz val="10"/>
        <color indexed="10"/>
        <rFont val="Comic Sans MS"/>
        <family val="4"/>
      </rPr>
      <t xml:space="preserve">it is important to PRESS </t>
    </r>
    <r>
      <rPr>
        <b/>
        <u/>
        <sz val="10"/>
        <color indexed="10"/>
        <rFont val="Arial Black"/>
        <family val="2"/>
      </rPr>
      <t>DELETE AND</t>
    </r>
    <r>
      <rPr>
        <b/>
        <u/>
        <sz val="10"/>
        <color indexed="12"/>
        <rFont val="Comic Sans MS"/>
        <family val="4"/>
      </rPr>
      <t xml:space="preserve"> </t>
    </r>
    <r>
      <rPr>
        <b/>
        <u/>
        <sz val="10"/>
        <color indexed="10"/>
        <rFont val="Arial Black"/>
        <family val="2"/>
      </rPr>
      <t>OVERWRITE</t>
    </r>
    <r>
      <rPr>
        <b/>
        <u/>
        <sz val="10"/>
        <color indexed="12"/>
        <rFont val="Comic Sans MS"/>
        <family val="4"/>
      </rPr>
      <t xml:space="preserve"> WITH THE CORRECT INFORMATION</t>
    </r>
    <r>
      <rPr>
        <b/>
        <sz val="10"/>
        <color indexed="12"/>
        <rFont val="Comic Sans MS"/>
        <family val="4"/>
      </rPr>
      <t xml:space="preserve">.
</t>
    </r>
    <r>
      <rPr>
        <b/>
        <sz val="12"/>
        <color indexed="12"/>
        <rFont val="Arial"/>
        <family val="2"/>
      </rPr>
      <t>This can be done at any time during the gala and will correct all points errors accumulated  throughout the programme</t>
    </r>
    <r>
      <rPr>
        <b/>
        <sz val="10"/>
        <color indexed="12"/>
        <rFont val="Comic Sans MS"/>
        <family val="4"/>
      </rPr>
      <t xml:space="preserve">.
</t>
    </r>
    <r>
      <rPr>
        <b/>
        <sz val="12"/>
        <rFont val="Arial"/>
        <family val="2"/>
      </rPr>
      <t xml:space="preserve">The results will print out on 3 pages. 
</t>
    </r>
    <r>
      <rPr>
        <b/>
        <u/>
        <sz val="12"/>
        <color indexed="12"/>
        <rFont val="Arial"/>
        <family val="2"/>
      </rPr>
      <t/>
    </r>
  </si>
  <si>
    <t>These 2 lanes are for use should an extra team be swimming but not included in the results</t>
  </si>
  <si>
    <t>ENTER TIMES BELOW AS ORDINARY NUMBERS
ie 1:23.45  TO BE ENTERED AS 12345
ENTER 0 IN TIME BOX IF DQ 
AND ENTER THE REASON BELOW</t>
  </si>
  <si>
    <t>LANE</t>
  </si>
  <si>
    <t>4 X 50m Medley Relay</t>
  </si>
  <si>
    <t>4 x 50m Freestyle Relay</t>
  </si>
  <si>
    <t>8 x 50m Squadron Relay</t>
  </si>
  <si>
    <t>4 x 50m Medley Relay</t>
  </si>
  <si>
    <t>4th</t>
  </si>
  <si>
    <t>5th</t>
  </si>
  <si>
    <t>6th</t>
  </si>
  <si>
    <t>1st</t>
  </si>
  <si>
    <t>2nd</t>
  </si>
  <si>
    <t>3rd</t>
  </si>
  <si>
    <t>DQs</t>
  </si>
  <si>
    <t>briansmithbsc@gmail.com</t>
  </si>
  <si>
    <t>boys u/12</t>
  </si>
  <si>
    <t>Girls u/12</t>
  </si>
  <si>
    <t>Girls u/14</t>
  </si>
  <si>
    <t>boys u/14</t>
  </si>
  <si>
    <t>Girls u/15</t>
  </si>
  <si>
    <t>boys u/15</t>
  </si>
  <si>
    <t>Girls u/16</t>
  </si>
  <si>
    <t>boys u/16</t>
  </si>
  <si>
    <t>Girls u/17</t>
  </si>
  <si>
    <t>boys u/17</t>
  </si>
  <si>
    <t>Girls u/18</t>
  </si>
  <si>
    <t>boys u/18</t>
  </si>
  <si>
    <t>Girls u/19</t>
  </si>
  <si>
    <t>boys u/19</t>
  </si>
  <si>
    <t>Girls u/20</t>
  </si>
  <si>
    <t>boys u/20</t>
  </si>
  <si>
    <t>Girls u/21</t>
  </si>
  <si>
    <t>boys u/21</t>
  </si>
  <si>
    <t>Girls u/22</t>
  </si>
  <si>
    <t>Girls Open</t>
  </si>
  <si>
    <t>boys Open</t>
  </si>
  <si>
    <t>Overall</t>
  </si>
  <si>
    <t>girls u/12</t>
  </si>
  <si>
    <t>girls u/14</t>
  </si>
  <si>
    <r>
      <t xml:space="preserve">34, 50, </t>
    </r>
    <r>
      <rPr>
        <sz val="10"/>
        <color rgb="FFFF0000"/>
        <rFont val="Comic Sans MS"/>
        <family val="4"/>
      </rPr>
      <t>66,</t>
    </r>
    <r>
      <rPr>
        <sz val="10"/>
        <rFont val="Comic Sans MS"/>
        <family val="4"/>
      </rPr>
      <t xml:space="preserve"> 82, 98, </t>
    </r>
    <r>
      <rPr>
        <sz val="10"/>
        <color rgb="FFFF0000"/>
        <rFont val="Comic Sans MS"/>
        <family val="4"/>
      </rPr>
      <t>114</t>
    </r>
  </si>
  <si>
    <r>
      <t xml:space="preserve">36, 52, </t>
    </r>
    <r>
      <rPr>
        <sz val="10"/>
        <color rgb="FFFF0000"/>
        <rFont val="Comic Sans MS"/>
        <family val="4"/>
      </rPr>
      <t>68</t>
    </r>
    <r>
      <rPr>
        <sz val="10"/>
        <rFont val="Comic Sans MS"/>
        <family val="4"/>
      </rPr>
      <t xml:space="preserve">, 84, 100, </t>
    </r>
    <r>
      <rPr>
        <sz val="10"/>
        <color rgb="FFFF0000"/>
        <rFont val="Comic Sans MS"/>
        <family val="4"/>
      </rPr>
      <t>116</t>
    </r>
  </si>
  <si>
    <r>
      <t xml:space="preserve">18, </t>
    </r>
    <r>
      <rPr>
        <sz val="10"/>
        <color rgb="FFFF0000"/>
        <rFont val="Comic Sans MS"/>
        <family val="4"/>
      </rPr>
      <t>26</t>
    </r>
    <r>
      <rPr>
        <sz val="10"/>
        <rFont val="Comic Sans MS"/>
        <family val="4"/>
      </rPr>
      <t xml:space="preserve">, 42, 58, 74, </t>
    </r>
    <r>
      <rPr>
        <sz val="10"/>
        <color rgb="FFFF0000"/>
        <rFont val="Comic Sans MS"/>
        <family val="4"/>
      </rPr>
      <t>90</t>
    </r>
    <r>
      <rPr>
        <sz val="10"/>
        <rFont val="Comic Sans MS"/>
        <family val="4"/>
      </rPr>
      <t>, 106</t>
    </r>
  </si>
  <si>
    <r>
      <t xml:space="preserve">20, </t>
    </r>
    <r>
      <rPr>
        <sz val="10"/>
        <color rgb="FFFF0000"/>
        <rFont val="Comic Sans MS"/>
        <family val="4"/>
      </rPr>
      <t>28</t>
    </r>
    <r>
      <rPr>
        <sz val="10"/>
        <rFont val="Comic Sans MS"/>
        <family val="4"/>
      </rPr>
      <t xml:space="preserve">, 44, 60, 76, </t>
    </r>
    <r>
      <rPr>
        <sz val="10"/>
        <color rgb="FFFF0000"/>
        <rFont val="Comic Sans MS"/>
        <family val="4"/>
      </rPr>
      <t>92</t>
    </r>
    <r>
      <rPr>
        <sz val="10"/>
        <rFont val="Comic Sans MS"/>
        <family val="4"/>
      </rPr>
      <t>, 108</t>
    </r>
  </si>
  <si>
    <r>
      <t xml:space="preserve">14, 30, </t>
    </r>
    <r>
      <rPr>
        <sz val="10"/>
        <color rgb="FFFF0000"/>
        <rFont val="Comic Sans MS"/>
        <family val="4"/>
      </rPr>
      <t>46</t>
    </r>
    <r>
      <rPr>
        <sz val="10"/>
        <rFont val="Comic Sans MS"/>
        <family val="4"/>
      </rPr>
      <t xml:space="preserve">, 62, 78, 94, </t>
    </r>
    <r>
      <rPr>
        <sz val="10"/>
        <color rgb="FFFF0000"/>
        <rFont val="Comic Sans MS"/>
        <family val="4"/>
      </rPr>
      <t>110</t>
    </r>
  </si>
  <si>
    <r>
      <t xml:space="preserve">16, 32, </t>
    </r>
    <r>
      <rPr>
        <sz val="10"/>
        <color rgb="FFFF0000"/>
        <rFont val="Comic Sans MS"/>
        <family val="4"/>
      </rPr>
      <t>48</t>
    </r>
    <r>
      <rPr>
        <sz val="10"/>
        <rFont val="Comic Sans MS"/>
        <family val="4"/>
      </rPr>
      <t xml:space="preserve">, 64, 80, 96, </t>
    </r>
    <r>
      <rPr>
        <sz val="10"/>
        <color rgb="FFFF0000"/>
        <rFont val="Comic Sans MS"/>
        <family val="4"/>
      </rPr>
      <t>112</t>
    </r>
  </si>
  <si>
    <r>
      <t xml:space="preserve">22,38, 54, 70, </t>
    </r>
    <r>
      <rPr>
        <sz val="10"/>
        <color rgb="FFFF0000"/>
        <rFont val="Comic Sans MS"/>
        <family val="4"/>
      </rPr>
      <t>86, 102</t>
    </r>
    <r>
      <rPr>
        <sz val="10"/>
        <rFont val="Comic Sans MS"/>
        <family val="4"/>
      </rPr>
      <t>, 118</t>
    </r>
  </si>
  <si>
    <r>
      <t xml:space="preserve">24, 40, 56, 72, </t>
    </r>
    <r>
      <rPr>
        <sz val="10"/>
        <color rgb="FFFF0000"/>
        <rFont val="Comic Sans MS"/>
        <family val="4"/>
      </rPr>
      <t>88, 104</t>
    </r>
    <r>
      <rPr>
        <sz val="10"/>
        <rFont val="Comic Sans MS"/>
        <family val="4"/>
      </rPr>
      <t>, 120</t>
    </r>
  </si>
  <si>
    <t>girls u/16</t>
  </si>
  <si>
    <t>girls open</t>
  </si>
  <si>
    <t>boys open</t>
  </si>
  <si>
    <t>p and y</t>
  </si>
  <si>
    <t xml:space="preserve">Placings for each club shown as overall and then by age group. </t>
  </si>
  <si>
    <t>U.12</t>
  </si>
  <si>
    <t>Sussex Swimming League</t>
  </si>
  <si>
    <t>Enter gala details into red boxes and then enter times into the left hand columns</t>
  </si>
  <si>
    <t>Enter gala venue</t>
  </si>
  <si>
    <t>Enter host club</t>
  </si>
  <si>
    <t>Enter clubs as per lane draw</t>
  </si>
  <si>
    <t>Enter number of 1st lane</t>
  </si>
  <si>
    <t xml:space="preserve">SUSSEX LEAGUE RECORDING SHEET  SSL.2017
 PLEASE DESTROY EARLIER VERSIONS EMAIL COMPLETED GALA RESULT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</si>
</sst>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ss.00"/>
  </numFmts>
  <fonts count="51" x14ac:knownFonts="1">
    <font>
      <sz val="10"/>
      <name val="Arial"/>
    </font>
    <font>
      <sz val="10"/>
      <name val="Arial"/>
      <family val="2"/>
    </font>
    <font>
      <u/>
      <sz val="9.5"/>
      <color indexed="12"/>
      <name val="Arial"/>
      <family val="2"/>
    </font>
    <font>
      <sz val="10"/>
      <name val="Comic Sans MS"/>
      <family val="4"/>
    </font>
    <font>
      <sz val="9"/>
      <name val="Comic Sans MS"/>
      <family val="4"/>
    </font>
    <font>
      <sz val="10"/>
      <name val="Arial"/>
      <family val="2"/>
    </font>
    <font>
      <b/>
      <sz val="10"/>
      <name val="Comic Sans MS"/>
      <family val="4"/>
    </font>
    <font>
      <sz val="12"/>
      <name val="Arial Black"/>
      <family val="2"/>
    </font>
    <font>
      <b/>
      <u/>
      <sz val="20"/>
      <name val="Arial"/>
      <family val="2"/>
    </font>
    <font>
      <b/>
      <sz val="12"/>
      <name val="Comic Sans MS"/>
      <family val="4"/>
    </font>
    <font>
      <b/>
      <sz val="12"/>
      <name val="Arial"/>
      <family val="2"/>
    </font>
    <font>
      <sz val="12"/>
      <name val="Arial"/>
      <family val="2"/>
    </font>
    <font>
      <b/>
      <u/>
      <sz val="12"/>
      <name val="Comic Sans MS"/>
      <family val="4"/>
    </font>
    <font>
      <b/>
      <sz val="18"/>
      <name val="Comic Sans MS"/>
      <family val="4"/>
    </font>
    <font>
      <sz val="14"/>
      <name val="Arial"/>
      <family val="2"/>
    </font>
    <font>
      <sz val="20"/>
      <name val="Arial"/>
      <family val="2"/>
    </font>
    <font>
      <sz val="20"/>
      <name val="Comic Sans MS"/>
      <family val="4"/>
    </font>
    <font>
      <b/>
      <sz val="12"/>
      <color indexed="10"/>
      <name val="Arial"/>
      <family val="2"/>
    </font>
    <font>
      <u val="double"/>
      <sz val="20"/>
      <name val="Arial"/>
      <family val="2"/>
    </font>
    <font>
      <sz val="16"/>
      <name val="Comic Sans MS"/>
      <family val="4"/>
    </font>
    <font>
      <sz val="8"/>
      <name val="Arial"/>
      <family val="2"/>
    </font>
    <font>
      <sz val="6"/>
      <name val="Arial"/>
      <family val="2"/>
    </font>
    <font>
      <b/>
      <sz val="12"/>
      <color indexed="12"/>
      <name val="Comic Sans MS"/>
      <family val="4"/>
    </font>
    <font>
      <b/>
      <sz val="10"/>
      <color indexed="12"/>
      <name val="Comic Sans MS"/>
      <family val="4"/>
    </font>
    <font>
      <b/>
      <u/>
      <sz val="10"/>
      <color indexed="12"/>
      <name val="Comic Sans MS"/>
      <family val="4"/>
    </font>
    <font>
      <b/>
      <sz val="12"/>
      <color indexed="12"/>
      <name val="Arial"/>
      <family val="2"/>
    </font>
    <font>
      <b/>
      <u/>
      <sz val="12"/>
      <color indexed="10"/>
      <name val="Arial"/>
      <family val="2"/>
    </font>
    <font>
      <b/>
      <u/>
      <sz val="14"/>
      <color indexed="10"/>
      <name val="Comic Sans MS"/>
      <family val="4"/>
    </font>
    <font>
      <b/>
      <u/>
      <sz val="10"/>
      <color indexed="10"/>
      <name val="Comic Sans MS"/>
      <family val="4"/>
    </font>
    <font>
      <sz val="16"/>
      <name val="Engravers MT"/>
      <family val="1"/>
    </font>
    <font>
      <b/>
      <u/>
      <sz val="16"/>
      <color indexed="12"/>
      <name val="Arial"/>
      <family val="2"/>
    </font>
    <font>
      <b/>
      <sz val="16"/>
      <name val="Comic Sans MS"/>
      <family val="4"/>
    </font>
    <font>
      <sz val="6"/>
      <name val="Comic Sans MS"/>
      <family val="4"/>
    </font>
    <font>
      <b/>
      <sz val="40"/>
      <color indexed="10"/>
      <name val="Arial"/>
      <family val="2"/>
    </font>
    <font>
      <sz val="18"/>
      <name val="Arial"/>
      <family val="2"/>
    </font>
    <font>
      <sz val="20"/>
      <name val="Arial Black"/>
      <family val="2"/>
    </font>
    <font>
      <b/>
      <sz val="20"/>
      <name val="Comic Sans MS"/>
      <family val="4"/>
    </font>
    <font>
      <b/>
      <sz val="20"/>
      <color indexed="10"/>
      <name val="Arial"/>
      <family val="2"/>
    </font>
    <font>
      <sz val="24"/>
      <name val="Comic Sans MS"/>
      <family val="4"/>
    </font>
    <font>
      <b/>
      <u/>
      <sz val="16"/>
      <color indexed="10"/>
      <name val="Comic Sans MS"/>
      <family val="4"/>
    </font>
    <font>
      <b/>
      <u/>
      <sz val="20"/>
      <color indexed="12"/>
      <name val="Arial"/>
      <family val="2"/>
    </font>
    <font>
      <b/>
      <i/>
      <sz val="28"/>
      <name val="Arial"/>
      <family val="2"/>
    </font>
    <font>
      <b/>
      <sz val="16"/>
      <name val="Engravers MT"/>
      <family val="1"/>
    </font>
    <font>
      <b/>
      <u/>
      <sz val="10"/>
      <color indexed="10"/>
      <name val="Arial Black"/>
      <family val="2"/>
    </font>
    <font>
      <b/>
      <u/>
      <sz val="12"/>
      <color indexed="12"/>
      <name val="Arial"/>
      <family val="2"/>
    </font>
    <font>
      <b/>
      <i/>
      <sz val="22"/>
      <name val="Arial"/>
      <family val="2"/>
    </font>
    <font>
      <b/>
      <sz val="36"/>
      <name val="Arial Black"/>
      <family val="2"/>
    </font>
    <font>
      <b/>
      <sz val="14"/>
      <name val="Comic Sans MS"/>
      <family val="4"/>
    </font>
    <font>
      <b/>
      <u/>
      <sz val="14"/>
      <color indexed="12"/>
      <name val="Arial"/>
      <family val="2"/>
    </font>
    <font>
      <sz val="10"/>
      <color rgb="FFFF0000"/>
      <name val="Comic Sans MS"/>
      <family val="4"/>
    </font>
    <font>
      <b/>
      <sz val="18"/>
      <name val="Arial"/>
      <family val="2"/>
    </font>
  </fonts>
  <fills count="1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10"/>
        <bgColor indexed="64"/>
      </patternFill>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58">
    <border>
      <left/>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30">
    <xf numFmtId="0" fontId="0" fillId="0" borderId="0" xfId="0"/>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6" fillId="0" borderId="1" xfId="0" applyFont="1" applyFill="1" applyBorder="1" applyAlignment="1" applyProtection="1">
      <alignment horizontal="center" vertical="top" wrapText="1"/>
      <protection locked="0"/>
    </xf>
    <xf numFmtId="0" fontId="6" fillId="0" borderId="2" xfId="0"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center" wrapText="1"/>
      <protection locked="0"/>
    </xf>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Border="1" applyAlignment="1">
      <alignment horizontal="center" vertical="center" wrapText="1"/>
    </xf>
    <xf numFmtId="0" fontId="8" fillId="3" borderId="0" xfId="1"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shrinkToFit="1"/>
      <protection hidden="1"/>
    </xf>
    <xf numFmtId="0" fontId="15" fillId="0" borderId="4"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15" fillId="0" borderId="6" xfId="0" applyFont="1" applyFill="1" applyBorder="1" applyAlignment="1" applyProtection="1">
      <alignment horizontal="center" vertical="center" shrinkToFit="1"/>
      <protection hidden="1"/>
    </xf>
    <xf numFmtId="0" fontId="15" fillId="0" borderId="8" xfId="0" applyFont="1" applyFill="1" applyBorder="1" applyAlignment="1" applyProtection="1">
      <alignment horizontal="center" vertical="center" shrinkToFit="1"/>
      <protection hidden="1"/>
    </xf>
    <xf numFmtId="0" fontId="19" fillId="0" borderId="6" xfId="0" applyFont="1" applyFill="1" applyBorder="1" applyAlignment="1">
      <alignment horizontal="center" vertical="center" wrapText="1"/>
    </xf>
    <xf numFmtId="0" fontId="2" fillId="3" borderId="0" xfId="1" applyFill="1" applyBorder="1" applyAlignment="1" applyProtection="1">
      <alignment horizontal="center" vertical="center" wrapText="1"/>
      <protection locked="0"/>
    </xf>
    <xf numFmtId="0" fontId="1" fillId="3" borderId="0" xfId="0" applyFont="1" applyFill="1" applyBorder="1"/>
    <xf numFmtId="0" fontId="6" fillId="0" borderId="6" xfId="0" applyFont="1" applyFill="1" applyBorder="1" applyAlignment="1">
      <alignment horizontal="center" vertical="center" wrapText="1"/>
    </xf>
    <xf numFmtId="164" fontId="32" fillId="0" borderId="6"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6"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11" fillId="4" borderId="4" xfId="0" applyFont="1" applyFill="1" applyBorder="1" applyAlignment="1" applyProtection="1">
      <alignment horizontal="center" vertical="center" wrapText="1"/>
      <protection hidden="1"/>
    </xf>
    <xf numFmtId="0" fontId="11" fillId="0" borderId="4" xfId="0" applyFont="1" applyFill="1" applyBorder="1" applyAlignment="1" applyProtection="1">
      <alignment horizontal="center" vertical="center" wrapText="1"/>
      <protection hidden="1"/>
    </xf>
    <xf numFmtId="0" fontId="11" fillId="0" borderId="9" xfId="0" applyFont="1" applyFill="1" applyBorder="1" applyAlignment="1" applyProtection="1">
      <alignment horizontal="center" vertical="center" wrapText="1"/>
      <protection hidden="1"/>
    </xf>
    <xf numFmtId="0" fontId="13" fillId="5" borderId="6" xfId="0" applyFont="1" applyFill="1" applyBorder="1" applyAlignment="1">
      <alignment horizontal="center" vertical="center" wrapText="1"/>
    </xf>
    <xf numFmtId="0" fontId="3" fillId="0" borderId="0" xfId="0" applyFont="1" applyFill="1" applyAlignment="1" applyProtection="1">
      <alignment horizontal="center" vertical="center" wrapText="1"/>
      <protection hidden="1"/>
    </xf>
    <xf numFmtId="0" fontId="14" fillId="0" borderId="10" xfId="0" applyFont="1" applyFill="1" applyBorder="1" applyAlignment="1" applyProtection="1">
      <alignment horizontal="left" vertical="center" wrapText="1"/>
      <protection hidden="1"/>
    </xf>
    <xf numFmtId="0" fontId="5" fillId="0" borderId="6" xfId="0" applyFont="1" applyFill="1" applyBorder="1" applyAlignment="1" applyProtection="1">
      <alignment horizontal="center" vertical="center" shrinkToFit="1"/>
      <protection hidden="1"/>
    </xf>
    <xf numFmtId="0" fontId="21" fillId="0" borderId="6" xfId="0" applyFont="1" applyFill="1" applyBorder="1" applyAlignment="1" applyProtection="1">
      <alignment horizontal="center" vertical="center" shrinkToFit="1"/>
      <protection hidden="1"/>
    </xf>
    <xf numFmtId="164" fontId="11" fillId="4" borderId="4" xfId="0" applyNumberFormat="1" applyFont="1" applyFill="1" applyBorder="1" applyAlignment="1" applyProtection="1">
      <alignment horizontal="center" vertical="center" wrapText="1"/>
      <protection hidden="1"/>
    </xf>
    <xf numFmtId="0" fontId="13" fillId="5" borderId="0" xfId="0" applyFont="1" applyFill="1" applyBorder="1" applyAlignment="1">
      <alignment horizontal="center" vertical="center" wrapText="1"/>
    </xf>
    <xf numFmtId="0" fontId="11" fillId="0" borderId="11" xfId="0" applyFont="1" applyFill="1" applyBorder="1" applyAlignment="1" applyProtection="1">
      <alignment horizontal="center" vertical="center" wrapText="1"/>
      <protection hidden="1"/>
    </xf>
    <xf numFmtId="0" fontId="7" fillId="8" borderId="0" xfId="0" applyFont="1" applyFill="1" applyBorder="1" applyAlignment="1" applyProtection="1">
      <alignment horizontal="center" vertical="center" wrapText="1"/>
      <protection hidden="1"/>
    </xf>
    <xf numFmtId="0" fontId="22" fillId="6" borderId="0" xfId="0" applyFont="1" applyFill="1" applyBorder="1" applyAlignment="1" applyProtection="1">
      <alignment horizontal="left" vertical="top" wrapText="1"/>
    </xf>
    <xf numFmtId="0" fontId="22" fillId="6" borderId="2" xfId="0" applyFont="1" applyFill="1" applyBorder="1" applyAlignment="1" applyProtection="1">
      <alignment horizontal="left" vertical="top" wrapText="1"/>
    </xf>
    <xf numFmtId="0" fontId="3" fillId="3" borderId="0" xfId="0" applyFont="1" applyFill="1" applyAlignment="1" applyProtection="1">
      <alignment horizontal="center" vertical="center" wrapText="1"/>
    </xf>
    <xf numFmtId="0" fontId="40" fillId="9" borderId="0" xfId="1" applyFont="1" applyFill="1" applyBorder="1" applyAlignment="1" applyProtection="1">
      <alignment horizontal="center" vertical="center" wrapText="1"/>
      <protection locked="0"/>
    </xf>
    <xf numFmtId="0" fontId="11" fillId="0" borderId="12" xfId="0" applyFont="1" applyFill="1" applyBorder="1" applyAlignment="1" applyProtection="1">
      <alignment horizontal="center" vertical="center" wrapText="1"/>
      <protection hidden="1"/>
    </xf>
    <xf numFmtId="164" fontId="11" fillId="4" borderId="11" xfId="0" applyNumberFormat="1" applyFont="1" applyFill="1" applyBorder="1" applyAlignment="1" applyProtection="1">
      <alignment horizontal="center" vertical="center" wrapText="1"/>
      <protection hidden="1"/>
    </xf>
    <xf numFmtId="0" fontId="11" fillId="4" borderId="2" xfId="0" applyFont="1" applyFill="1" applyBorder="1" applyAlignment="1" applyProtection="1">
      <alignment horizontal="center" vertical="center" wrapText="1"/>
      <protection hidden="1"/>
    </xf>
    <xf numFmtId="0" fontId="11" fillId="0" borderId="13" xfId="0" applyFont="1" applyFill="1" applyBorder="1" applyAlignment="1" applyProtection="1">
      <alignment horizontal="center" vertical="center" wrapText="1"/>
      <protection hidden="1"/>
    </xf>
    <xf numFmtId="164" fontId="11" fillId="4" borderId="12" xfId="0" applyNumberFormat="1"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xf>
    <xf numFmtId="0" fontId="31" fillId="0" borderId="5"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5" fillId="0" borderId="5"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164" fontId="11" fillId="7" borderId="16" xfId="0" applyNumberFormat="1"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wrapText="1"/>
      <protection locked="0"/>
    </xf>
    <xf numFmtId="164" fontId="5" fillId="4" borderId="4" xfId="0" applyNumberFormat="1" applyFont="1" applyFill="1" applyBorder="1" applyAlignment="1" applyProtection="1">
      <alignment horizontal="center" vertical="center" shrinkToFit="1"/>
      <protection hidden="1"/>
    </xf>
    <xf numFmtId="0" fontId="5" fillId="4" borderId="4" xfId="0" applyFont="1" applyFill="1" applyBorder="1" applyAlignment="1" applyProtection="1">
      <alignment horizontal="center" vertical="center" shrinkToFit="1"/>
      <protection hidden="1"/>
    </xf>
    <xf numFmtId="0" fontId="5" fillId="0" borderId="4" xfId="0" applyFont="1" applyFill="1" applyBorder="1" applyAlignment="1" applyProtection="1">
      <alignment horizontal="center" vertical="center" shrinkToFit="1"/>
      <protection hidden="1"/>
    </xf>
    <xf numFmtId="0" fontId="5" fillId="0" borderId="9"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shrinkToFit="1"/>
      <protection hidden="1"/>
    </xf>
    <xf numFmtId="0" fontId="3" fillId="0" borderId="7" xfId="0" applyFont="1" applyFill="1" applyBorder="1" applyAlignment="1" applyProtection="1">
      <alignment horizontal="center" vertical="center" shrinkToFit="1"/>
      <protection locked="0"/>
    </xf>
    <xf numFmtId="0" fontId="3" fillId="0" borderId="15" xfId="0"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center" vertical="center" wrapText="1"/>
      <protection hidden="1"/>
    </xf>
    <xf numFmtId="0" fontId="11" fillId="0" borderId="17" xfId="0" applyFont="1" applyFill="1" applyBorder="1" applyAlignment="1" applyProtection="1">
      <alignment horizontal="center" vertical="center" wrapText="1"/>
      <protection hidden="1"/>
    </xf>
    <xf numFmtId="0" fontId="41" fillId="0" borderId="6" xfId="0" applyFont="1" applyFill="1" applyBorder="1" applyAlignment="1" applyProtection="1">
      <alignment horizontal="center" vertical="center" wrapText="1"/>
    </xf>
    <xf numFmtId="0" fontId="41" fillId="0" borderId="22" xfId="0" applyFont="1" applyFill="1" applyBorder="1" applyAlignment="1" applyProtection="1">
      <alignment horizontal="center" vertical="center" wrapText="1"/>
    </xf>
    <xf numFmtId="0" fontId="14" fillId="0" borderId="23" xfId="0" applyFont="1" applyFill="1" applyBorder="1" applyAlignment="1" applyProtection="1">
      <alignment horizontal="left" vertical="center" wrapText="1"/>
    </xf>
    <xf numFmtId="164" fontId="11" fillId="6" borderId="3" xfId="0" applyNumberFormat="1" applyFont="1" applyFill="1" applyBorder="1" applyAlignment="1" applyProtection="1">
      <alignment horizontal="center" vertical="center" wrapText="1"/>
      <protection hidden="1"/>
    </xf>
    <xf numFmtId="0" fontId="3" fillId="12" borderId="6" xfId="0" applyNumberFormat="1" applyFont="1" applyFill="1" applyBorder="1" applyAlignment="1" applyProtection="1">
      <alignment horizontal="center" vertical="center" wrapText="1"/>
      <protection locked="0"/>
    </xf>
    <xf numFmtId="0" fontId="3" fillId="12" borderId="6" xfId="0" applyFont="1" applyFill="1" applyBorder="1" applyAlignment="1" applyProtection="1">
      <alignment horizontal="center" vertical="center" wrapText="1"/>
      <protection locked="0"/>
    </xf>
    <xf numFmtId="0" fontId="3" fillId="13" borderId="6" xfId="0" applyFont="1" applyFill="1" applyBorder="1" applyAlignment="1" applyProtection="1">
      <alignment horizontal="center" vertical="center" wrapText="1"/>
      <protection locked="0"/>
    </xf>
    <xf numFmtId="0" fontId="3" fillId="12" borderId="4" xfId="0" applyNumberFormat="1" applyFont="1" applyFill="1" applyBorder="1" applyAlignment="1" applyProtection="1">
      <alignment horizontal="center" vertical="center" wrapText="1"/>
      <protection locked="0"/>
    </xf>
    <xf numFmtId="0" fontId="3" fillId="12" borderId="4" xfId="0" applyFont="1" applyFill="1" applyBorder="1" applyAlignment="1" applyProtection="1">
      <alignment horizontal="center" vertical="center" wrapText="1"/>
      <protection locked="0"/>
    </xf>
    <xf numFmtId="0" fontId="36" fillId="12" borderId="50" xfId="0" applyNumberFormat="1" applyFont="1" applyFill="1" applyBorder="1" applyAlignment="1">
      <alignment horizontal="center" vertical="center" wrapText="1"/>
    </xf>
    <xf numFmtId="0" fontId="3" fillId="12" borderId="51" xfId="0" applyNumberFormat="1" applyFont="1" applyFill="1" applyBorder="1" applyAlignment="1">
      <alignment horizontal="center" vertical="center" wrapText="1"/>
    </xf>
    <xf numFmtId="0" fontId="3" fillId="12" borderId="51" xfId="0" applyFont="1" applyFill="1" applyBorder="1" applyAlignment="1">
      <alignment horizontal="center" vertical="center" wrapText="1"/>
    </xf>
    <xf numFmtId="0" fontId="15" fillId="0" borderId="4" xfId="0" applyFont="1" applyFill="1" applyBorder="1" applyAlignment="1" applyProtection="1">
      <alignment horizontal="center" vertical="center" shrinkToFit="1"/>
      <protection hidden="1"/>
    </xf>
    <xf numFmtId="0" fontId="15" fillId="0" borderId="6" xfId="0" applyFont="1" applyFill="1" applyBorder="1" applyAlignment="1" applyProtection="1">
      <alignment horizontal="center" vertical="center" shrinkToFit="1"/>
      <protection hidden="1"/>
    </xf>
    <xf numFmtId="0" fontId="11" fillId="0" borderId="6"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shrinkToFit="1"/>
      <protection hidden="1"/>
    </xf>
    <xf numFmtId="0" fontId="3" fillId="0" borderId="6" xfId="0" applyFont="1" applyFill="1" applyBorder="1" applyAlignment="1" applyProtection="1">
      <alignment horizontal="center" vertical="center" wrapText="1"/>
      <protection locked="0"/>
    </xf>
    <xf numFmtId="0" fontId="20" fillId="3" borderId="0" xfId="0" applyFont="1" applyFill="1" applyBorder="1" applyAlignment="1" applyProtection="1">
      <alignment horizontal="center" vertical="center" shrinkToFit="1"/>
      <protection locked="0"/>
    </xf>
    <xf numFmtId="0" fontId="11" fillId="3" borderId="0" xfId="0" applyFont="1" applyFill="1" applyBorder="1" applyAlignment="1">
      <alignment horizontal="center" vertical="center" wrapText="1"/>
    </xf>
    <xf numFmtId="0" fontId="11" fillId="0" borderId="6"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hidden="1"/>
    </xf>
    <xf numFmtId="0" fontId="18" fillId="0" borderId="15" xfId="0" applyFont="1" applyFill="1" applyBorder="1" applyAlignment="1" applyProtection="1">
      <alignment horizontal="center" vertical="center" wrapText="1"/>
      <protection hidden="1"/>
    </xf>
    <xf numFmtId="0" fontId="15" fillId="0" borderId="12" xfId="0" applyFont="1" applyFill="1" applyBorder="1" applyAlignment="1" applyProtection="1">
      <alignment horizontal="center" vertical="center" shrinkToFit="1"/>
      <protection hidden="1"/>
    </xf>
    <xf numFmtId="0" fontId="15" fillId="0" borderId="22" xfId="0" applyFont="1" applyFill="1" applyBorder="1" applyAlignment="1" applyProtection="1">
      <alignment horizontal="center" vertical="center" shrinkToFit="1"/>
      <protection hidden="1"/>
    </xf>
    <xf numFmtId="0" fontId="15" fillId="0" borderId="55" xfId="0" applyFont="1" applyFill="1" applyBorder="1" applyAlignment="1" applyProtection="1">
      <alignment horizontal="center" vertical="center" shrinkToFit="1"/>
      <protection hidden="1"/>
    </xf>
    <xf numFmtId="0" fontId="3" fillId="0" borderId="4" xfId="0" applyFont="1" applyFill="1" applyBorder="1" applyAlignment="1" applyProtection="1">
      <alignment horizontal="center" vertical="center" wrapText="1"/>
      <protection locked="0"/>
    </xf>
    <xf numFmtId="0" fontId="16" fillId="0" borderId="4" xfId="0" applyFont="1" applyFill="1" applyBorder="1" applyAlignment="1" applyProtection="1">
      <alignment horizontal="center" vertical="center" shrinkToFit="1"/>
      <protection hidden="1"/>
    </xf>
    <xf numFmtId="0" fontId="18" fillId="0" borderId="7" xfId="0" applyFont="1" applyFill="1" applyBorder="1" applyAlignment="1" applyProtection="1">
      <alignment horizontal="center" vertical="center" wrapText="1"/>
      <protection hidden="1"/>
    </xf>
    <xf numFmtId="0" fontId="18" fillId="0" borderId="29" xfId="0" applyFont="1" applyFill="1" applyBorder="1" applyAlignment="1" applyProtection="1">
      <alignment horizontal="center" vertical="center" wrapText="1"/>
      <protection hidden="1"/>
    </xf>
    <xf numFmtId="0" fontId="18" fillId="0" borderId="30" xfId="0" applyFont="1" applyFill="1" applyBorder="1" applyAlignment="1" applyProtection="1">
      <alignment horizontal="center" vertical="center" wrapText="1"/>
      <protection hidden="1"/>
    </xf>
    <xf numFmtId="0" fontId="18" fillId="0" borderId="31" xfId="0" applyFont="1" applyFill="1" applyBorder="1" applyAlignment="1" applyProtection="1">
      <alignment horizontal="center" vertical="center" wrapText="1"/>
      <protection hidden="1"/>
    </xf>
    <xf numFmtId="0" fontId="10" fillId="0" borderId="12" xfId="0" applyFont="1" applyFill="1" applyBorder="1" applyAlignment="1" applyProtection="1">
      <alignment horizontal="center" vertical="center" wrapText="1"/>
      <protection locked="0"/>
    </xf>
    <xf numFmtId="0" fontId="15" fillId="12" borderId="6" xfId="0" applyNumberFormat="1" applyFont="1" applyFill="1" applyBorder="1" applyAlignment="1" applyProtection="1">
      <alignment horizontal="center" vertical="center" shrinkToFit="1"/>
      <protection hidden="1"/>
    </xf>
    <xf numFmtId="0" fontId="47" fillId="13" borderId="52" xfId="0" applyNumberFormat="1" applyFont="1" applyFill="1" applyBorder="1" applyAlignment="1">
      <alignment horizontal="center" vertical="center" wrapText="1"/>
    </xf>
    <xf numFmtId="0" fontId="47" fillId="13" borderId="52" xfId="0" applyFont="1" applyFill="1" applyBorder="1" applyAlignment="1">
      <alignment horizontal="center" vertical="center" wrapText="1"/>
    </xf>
    <xf numFmtId="0" fontId="3" fillId="14"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locked="0"/>
    </xf>
    <xf numFmtId="0" fontId="3" fillId="3" borderId="15" xfId="0" applyFont="1" applyFill="1" applyBorder="1" applyAlignment="1">
      <alignment horizontal="center" vertical="center" wrapText="1"/>
    </xf>
    <xf numFmtId="0" fontId="15" fillId="12" borderId="4" xfId="0" applyNumberFormat="1" applyFont="1" applyFill="1" applyBorder="1" applyAlignment="1" applyProtection="1">
      <alignment horizontal="center" vertical="center" shrinkToFit="1"/>
      <protection hidden="1"/>
    </xf>
    <xf numFmtId="0" fontId="15" fillId="0" borderId="57" xfId="0" applyNumberFormat="1" applyFont="1" applyFill="1" applyBorder="1" applyAlignment="1" applyProtection="1">
      <alignment horizontal="center" vertical="center" wrapText="1"/>
      <protection hidden="1"/>
    </xf>
    <xf numFmtId="0" fontId="15" fillId="0" borderId="49" xfId="0" applyNumberFormat="1" applyFont="1" applyFill="1" applyBorder="1" applyAlignment="1" applyProtection="1">
      <alignment horizontal="center" vertical="center" wrapText="1"/>
      <protection hidden="1"/>
    </xf>
    <xf numFmtId="0" fontId="15" fillId="0" borderId="30" xfId="0" applyNumberFormat="1" applyFont="1" applyFill="1" applyBorder="1" applyAlignment="1" applyProtection="1">
      <alignment horizontal="center" vertical="center" wrapText="1"/>
      <protection hidden="1"/>
    </xf>
    <xf numFmtId="0" fontId="1" fillId="12" borderId="6" xfId="0" applyNumberFormat="1" applyFont="1" applyFill="1" applyBorder="1" applyAlignment="1" applyProtection="1">
      <alignment horizontal="center" vertical="center" shrinkToFit="1"/>
      <protection hidden="1"/>
    </xf>
    <xf numFmtId="0" fontId="3" fillId="12" borderId="6" xfId="0" applyFont="1" applyFill="1" applyBorder="1" applyAlignment="1">
      <alignment horizontal="center" vertical="center" wrapText="1"/>
    </xf>
    <xf numFmtId="0" fontId="11" fillId="0" borderId="6" xfId="0" applyNumberFormat="1" applyFont="1" applyFill="1" applyBorder="1" applyAlignment="1" applyProtection="1">
      <alignment horizontal="center" vertical="center" wrapText="1"/>
      <protection locked="0"/>
    </xf>
    <xf numFmtId="0" fontId="10" fillId="12" borderId="4" xfId="0" applyNumberFormat="1" applyFont="1" applyFill="1" applyBorder="1" applyAlignment="1" applyProtection="1">
      <alignment horizontal="center" vertical="center" shrinkToFit="1"/>
      <protection hidden="1"/>
    </xf>
    <xf numFmtId="0" fontId="15" fillId="0" borderId="31" xfId="0" applyNumberFormat="1" applyFont="1" applyFill="1" applyBorder="1" applyAlignment="1" applyProtection="1">
      <alignment horizontal="center" vertical="center" wrapText="1"/>
      <protection hidden="1"/>
    </xf>
    <xf numFmtId="0" fontId="10" fillId="16" borderId="4" xfId="0" applyNumberFormat="1" applyFont="1" applyFill="1" applyBorder="1" applyAlignment="1" applyProtection="1">
      <alignment horizontal="center" vertical="center" shrinkToFit="1"/>
      <protection hidden="1"/>
    </xf>
    <xf numFmtId="0" fontId="10" fillId="17" borderId="4" xfId="0" applyNumberFormat="1" applyFont="1" applyFill="1" applyBorder="1" applyAlignment="1" applyProtection="1">
      <alignment horizontal="center" vertical="center" shrinkToFit="1"/>
      <protection hidden="1"/>
    </xf>
    <xf numFmtId="0" fontId="3" fillId="17" borderId="6" xfId="0" applyFont="1" applyFill="1" applyBorder="1" applyAlignment="1">
      <alignment horizontal="center" vertical="center" wrapText="1"/>
    </xf>
    <xf numFmtId="0" fontId="1" fillId="16" borderId="6" xfId="0" applyNumberFormat="1" applyFont="1" applyFill="1" applyBorder="1" applyAlignment="1" applyProtection="1">
      <alignment horizontal="center" vertical="center" wrapText="1"/>
      <protection hidden="1"/>
    </xf>
    <xf numFmtId="0" fontId="11" fillId="0" borderId="4" xfId="0" applyFont="1" applyFill="1" applyBorder="1" applyAlignment="1" applyProtection="1">
      <alignment horizontal="center" vertical="center" wrapText="1"/>
      <protection locked="0"/>
    </xf>
    <xf numFmtId="0" fontId="11" fillId="13" borderId="6" xfId="0" applyFont="1" applyFill="1" applyBorder="1" applyAlignment="1" applyProtection="1">
      <alignment horizontal="center" vertical="center" wrapText="1"/>
      <protection locked="0"/>
    </xf>
    <xf numFmtId="0" fontId="3" fillId="13" borderId="6" xfId="0" applyFont="1" applyFill="1" applyBorder="1" applyAlignment="1">
      <alignment horizontal="center" vertical="center" wrapText="1"/>
    </xf>
    <xf numFmtId="0" fontId="20" fillId="13" borderId="6" xfId="0" applyFont="1" applyFill="1" applyBorder="1" applyAlignment="1" applyProtection="1">
      <alignment horizontal="center" vertical="center" shrinkToFit="1"/>
      <protection locked="0"/>
    </xf>
    <xf numFmtId="0" fontId="3" fillId="16" borderId="6" xfId="0" applyFont="1" applyFill="1" applyBorder="1" applyAlignment="1">
      <alignment horizontal="center" vertical="center" wrapText="1"/>
    </xf>
    <xf numFmtId="0" fontId="1" fillId="16" borderId="6" xfId="0" applyNumberFormat="1" applyFont="1" applyFill="1" applyBorder="1" applyAlignment="1" applyProtection="1">
      <alignment horizontal="center" vertical="center" shrinkToFit="1"/>
      <protection hidden="1"/>
    </xf>
    <xf numFmtId="0" fontId="10" fillId="12" borderId="4" xfId="0" applyNumberFormat="1" applyFont="1" applyFill="1" applyBorder="1" applyAlignment="1" applyProtection="1">
      <alignment horizontal="center" vertical="center" wrapText="1"/>
      <protection hidden="1"/>
    </xf>
    <xf numFmtId="0" fontId="10" fillId="12" borderId="6" xfId="0" applyNumberFormat="1" applyFont="1" applyFill="1" applyBorder="1" applyAlignment="1" applyProtection="1">
      <alignment horizontal="center" vertical="center" wrapText="1"/>
      <protection hidden="1"/>
    </xf>
    <xf numFmtId="0" fontId="10" fillId="16" borderId="6" xfId="0" applyNumberFormat="1" applyFont="1" applyFill="1" applyBorder="1" applyAlignment="1" applyProtection="1">
      <alignment horizontal="center" vertical="center" wrapText="1"/>
      <protection hidden="1"/>
    </xf>
    <xf numFmtId="0" fontId="10" fillId="17" borderId="6" xfId="0" applyNumberFormat="1" applyFont="1" applyFill="1" applyBorder="1" applyAlignment="1" applyProtection="1">
      <alignment horizontal="center" vertical="center" wrapText="1"/>
      <protection hidden="1"/>
    </xf>
    <xf numFmtId="0" fontId="1" fillId="17" borderId="6" xfId="0" applyNumberFormat="1" applyFont="1" applyFill="1" applyBorder="1" applyAlignment="1" applyProtection="1">
      <alignment horizontal="center" vertical="center" shrinkToFit="1"/>
      <protection hidden="1"/>
    </xf>
    <xf numFmtId="0" fontId="3" fillId="14" borderId="0" xfId="0" applyFont="1" applyFill="1" applyBorder="1" applyAlignment="1">
      <alignment horizontal="center" vertical="center" wrapText="1"/>
    </xf>
    <xf numFmtId="0" fontId="3" fillId="14" borderId="0" xfId="0" applyFont="1" applyFill="1" applyBorder="1" applyAlignment="1" applyProtection="1">
      <alignment horizontal="center" vertical="center" wrapText="1"/>
      <protection locked="0"/>
    </xf>
    <xf numFmtId="0" fontId="10" fillId="12" borderId="12" xfId="0" applyNumberFormat="1" applyFont="1" applyFill="1" applyBorder="1" applyAlignment="1" applyProtection="1">
      <alignment horizontal="center" vertical="center" wrapText="1"/>
      <protection hidden="1"/>
    </xf>
    <xf numFmtId="0" fontId="10" fillId="12" borderId="22" xfId="0" applyNumberFormat="1" applyFont="1" applyFill="1" applyBorder="1" applyAlignment="1" applyProtection="1">
      <alignment horizontal="center" vertical="center" wrapText="1"/>
      <protection hidden="1"/>
    </xf>
    <xf numFmtId="0" fontId="15" fillId="16" borderId="4" xfId="0" applyNumberFormat="1" applyFont="1" applyFill="1" applyBorder="1" applyAlignment="1" applyProtection="1">
      <alignment horizontal="center" vertical="center" shrinkToFit="1"/>
      <protection hidden="1"/>
    </xf>
    <xf numFmtId="0" fontId="10" fillId="17" borderId="9" xfId="0" applyNumberFormat="1" applyFont="1" applyFill="1" applyBorder="1" applyAlignment="1" applyProtection="1">
      <alignment horizontal="center" vertical="center" shrinkToFit="1"/>
      <protection hidden="1"/>
    </xf>
    <xf numFmtId="0" fontId="3" fillId="17" borderId="14" xfId="0" applyFont="1" applyFill="1" applyBorder="1" applyAlignment="1">
      <alignment horizontal="center" vertical="center" wrapText="1"/>
    </xf>
    <xf numFmtId="0" fontId="10" fillId="12" borderId="55" xfId="0" applyNumberFormat="1" applyFont="1" applyFill="1" applyBorder="1" applyAlignment="1" applyProtection="1">
      <alignment horizontal="center" vertical="center" wrapText="1"/>
      <protection hidden="1"/>
    </xf>
    <xf numFmtId="0" fontId="10" fillId="12" borderId="8" xfId="0" applyNumberFormat="1" applyFont="1" applyFill="1" applyBorder="1" applyAlignment="1" applyProtection="1">
      <alignment horizontal="center" vertical="center" wrapText="1"/>
      <protection hidden="1"/>
    </xf>
    <xf numFmtId="0" fontId="3" fillId="12" borderId="8" xfId="0" applyFont="1" applyFill="1" applyBorder="1" applyAlignment="1">
      <alignment horizontal="center" vertical="center" wrapText="1"/>
    </xf>
    <xf numFmtId="0" fontId="10" fillId="16" borderId="8" xfId="0" applyNumberFormat="1" applyFont="1" applyFill="1" applyBorder="1" applyAlignment="1" applyProtection="1">
      <alignment horizontal="center" vertical="center" wrapText="1"/>
      <protection hidden="1"/>
    </xf>
    <xf numFmtId="0" fontId="3" fillId="16" borderId="8" xfId="0" applyFont="1" applyFill="1" applyBorder="1" applyAlignment="1">
      <alignment horizontal="center" vertical="center" wrapText="1"/>
    </xf>
    <xf numFmtId="0" fontId="1" fillId="16" borderId="8" xfId="0" applyNumberFormat="1" applyFont="1" applyFill="1" applyBorder="1" applyAlignment="1" applyProtection="1">
      <alignment horizontal="center" vertical="center" wrapText="1"/>
      <protection hidden="1"/>
    </xf>
    <xf numFmtId="0" fontId="10" fillId="17" borderId="8" xfId="0" applyNumberFormat="1" applyFont="1" applyFill="1" applyBorder="1" applyAlignment="1" applyProtection="1">
      <alignment horizontal="center" vertical="center" wrapText="1"/>
      <protection hidden="1"/>
    </xf>
    <xf numFmtId="0" fontId="3" fillId="17" borderId="8" xfId="0" applyFont="1" applyFill="1" applyBorder="1" applyAlignment="1">
      <alignment horizontal="center" vertical="center" wrapText="1"/>
    </xf>
    <xf numFmtId="0" fontId="3" fillId="17" borderId="4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1" fillId="13" borderId="6" xfId="0" applyFont="1" applyFill="1" applyBorder="1" applyAlignment="1" applyProtection="1">
      <alignment horizontal="center" vertical="center" wrapText="1"/>
      <protection locked="0"/>
    </xf>
    <xf numFmtId="0" fontId="3" fillId="3" borderId="15" xfId="0" applyFont="1" applyFill="1" applyBorder="1" applyAlignment="1">
      <alignment horizontal="center" vertical="center" wrapText="1"/>
    </xf>
    <xf numFmtId="0" fontId="20" fillId="3" borderId="0" xfId="0" applyFont="1" applyFill="1" applyBorder="1" applyAlignment="1" applyProtection="1">
      <alignment horizontal="center" vertical="center" shrinkToFit="1"/>
      <protection locked="0"/>
    </xf>
    <xf numFmtId="0" fontId="11" fillId="3" borderId="0" xfId="0" applyFont="1" applyFill="1" applyBorder="1" applyAlignment="1">
      <alignment horizontal="center" vertical="center" wrapText="1"/>
    </xf>
    <xf numFmtId="0" fontId="20" fillId="13" borderId="6" xfId="0"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center" vertical="center" wrapText="1"/>
      <protection locked="0"/>
    </xf>
    <xf numFmtId="0" fontId="15" fillId="0" borderId="6" xfId="0" applyFont="1" applyFill="1" applyBorder="1" applyAlignment="1" applyProtection="1">
      <alignment horizontal="center" vertical="center" shrinkToFit="1"/>
      <protection hidden="1"/>
    </xf>
    <xf numFmtId="0" fontId="3" fillId="14" borderId="36" xfId="0" applyFont="1" applyFill="1" applyBorder="1" applyAlignment="1" applyProtection="1">
      <alignment horizontal="center" vertical="center" wrapText="1"/>
    </xf>
    <xf numFmtId="0" fontId="3" fillId="14" borderId="4" xfId="0" applyFont="1" applyFill="1" applyBorder="1" applyAlignment="1" applyProtection="1">
      <alignment horizontal="center" vertical="center" wrapText="1"/>
    </xf>
    <xf numFmtId="164" fontId="11" fillId="0" borderId="34" xfId="0" applyNumberFormat="1" applyFont="1" applyFill="1" applyBorder="1" applyAlignment="1" applyProtection="1">
      <alignment horizontal="center" vertical="center" wrapText="1"/>
      <protection hidden="1"/>
    </xf>
    <xf numFmtId="164" fontId="11" fillId="0" borderId="20" xfId="0" applyNumberFormat="1" applyFont="1" applyFill="1" applyBorder="1" applyAlignment="1" applyProtection="1">
      <alignment horizontal="center" vertical="center" wrapText="1"/>
      <protection hidden="1"/>
    </xf>
    <xf numFmtId="164" fontId="11" fillId="0" borderId="0" xfId="0" applyNumberFormat="1" applyFont="1" applyFill="1" applyBorder="1" applyAlignment="1" applyProtection="1">
      <alignment horizontal="center" vertical="center" wrapText="1"/>
      <protection hidden="1"/>
    </xf>
    <xf numFmtId="164" fontId="11" fillId="0" borderId="15" xfId="0" applyNumberFormat="1" applyFont="1" applyFill="1" applyBorder="1" applyAlignment="1" applyProtection="1">
      <alignment horizontal="center" vertical="center" wrapText="1"/>
      <protection hidden="1"/>
    </xf>
    <xf numFmtId="164" fontId="11" fillId="0" borderId="19" xfId="0" applyNumberFormat="1" applyFont="1" applyFill="1" applyBorder="1" applyAlignment="1" applyProtection="1">
      <alignment horizontal="center" vertical="center" wrapText="1"/>
      <protection hidden="1"/>
    </xf>
    <xf numFmtId="164" fontId="11" fillId="0" borderId="7" xfId="0" applyNumberFormat="1" applyFont="1" applyFill="1" applyBorder="1" applyAlignment="1" applyProtection="1">
      <alignment horizontal="center" vertical="center" wrapText="1"/>
      <protection hidden="1"/>
    </xf>
    <xf numFmtId="0" fontId="5" fillId="0" borderId="19" xfId="0" applyNumberFormat="1" applyFont="1" applyFill="1" applyBorder="1" applyAlignment="1" applyProtection="1">
      <alignment horizontal="center" vertical="center" shrinkToFit="1"/>
      <protection hidden="1"/>
    </xf>
    <xf numFmtId="0" fontId="5" fillId="0" borderId="34" xfId="0" applyNumberFormat="1" applyFont="1" applyFill="1" applyBorder="1" applyAlignment="1" applyProtection="1">
      <alignment horizontal="center" vertical="center" shrinkToFit="1"/>
      <protection hidden="1"/>
    </xf>
    <xf numFmtId="0" fontId="5" fillId="0" borderId="20" xfId="0" applyNumberFormat="1" applyFont="1" applyFill="1" applyBorder="1" applyAlignment="1" applyProtection="1">
      <alignment horizontal="center" vertical="center" shrinkToFit="1"/>
      <protection hidden="1"/>
    </xf>
    <xf numFmtId="0" fontId="15" fillId="0" borderId="4" xfId="0" applyFont="1" applyFill="1" applyBorder="1" applyAlignment="1" applyProtection="1">
      <alignment horizontal="center" vertical="center" shrinkToFit="1"/>
      <protection hidden="1"/>
    </xf>
    <xf numFmtId="0" fontId="3" fillId="3" borderId="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14" borderId="37" xfId="0" applyFont="1" applyFill="1" applyBorder="1" applyAlignment="1" applyProtection="1">
      <alignment horizontal="center" vertical="center" wrapText="1"/>
    </xf>
    <xf numFmtId="0" fontId="3" fillId="14" borderId="45" xfId="0" applyFont="1" applyFill="1" applyBorder="1" applyAlignment="1" applyProtection="1">
      <alignment horizontal="center" vertical="center" wrapText="1"/>
    </xf>
    <xf numFmtId="0" fontId="3" fillId="14" borderId="46" xfId="0" applyFont="1" applyFill="1" applyBorder="1" applyAlignment="1" applyProtection="1">
      <alignment horizontal="center" vertical="center" wrapText="1"/>
    </xf>
    <xf numFmtId="0" fontId="3" fillId="14" borderId="39" xfId="0" applyFont="1" applyFill="1" applyBorder="1" applyAlignment="1" applyProtection="1">
      <alignment horizontal="center" vertical="center" wrapText="1"/>
    </xf>
    <xf numFmtId="0" fontId="3" fillId="14" borderId="40" xfId="0" applyFont="1" applyFill="1" applyBorder="1" applyAlignment="1" applyProtection="1">
      <alignment horizontal="center" vertical="center" wrapText="1"/>
    </xf>
    <xf numFmtId="0" fontId="3" fillId="14" borderId="11" xfId="0" applyFont="1" applyFill="1" applyBorder="1" applyAlignment="1" applyProtection="1">
      <alignment horizontal="center" vertical="center" wrapText="1"/>
    </xf>
    <xf numFmtId="0" fontId="3" fillId="14" borderId="12" xfId="0" applyFont="1" applyFill="1" applyBorder="1" applyAlignment="1" applyProtection="1">
      <alignment horizontal="center" vertical="center" wrapText="1"/>
    </xf>
    <xf numFmtId="0" fontId="5" fillId="0" borderId="3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35"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37" xfId="0" applyFont="1" applyBorder="1" applyAlignment="1">
      <alignment horizontal="left" vertical="center" wrapText="1"/>
    </xf>
    <xf numFmtId="0" fontId="5" fillId="0" borderId="4" xfId="0" applyFont="1" applyBorder="1" applyAlignment="1">
      <alignment horizontal="left" vertical="center" wrapText="1"/>
    </xf>
    <xf numFmtId="0" fontId="3" fillId="0" borderId="3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36" xfId="0" applyFont="1" applyBorder="1" applyAlignment="1">
      <alignment horizontal="left" vertical="center" wrapText="1"/>
    </xf>
    <xf numFmtId="0" fontId="3" fillId="15" borderId="6" xfId="0" applyFont="1" applyFill="1" applyBorder="1" applyAlignment="1">
      <alignment horizontal="center" vertical="center" wrapText="1"/>
    </xf>
    <xf numFmtId="0" fontId="50" fillId="12" borderId="39" xfId="1" applyFont="1" applyFill="1" applyBorder="1" applyAlignment="1" applyProtection="1">
      <alignment horizontal="center" vertical="center" wrapText="1"/>
      <protection locked="0"/>
    </xf>
    <xf numFmtId="0" fontId="50" fillId="12" borderId="0" xfId="1" applyFont="1" applyFill="1" applyBorder="1" applyAlignment="1" applyProtection="1">
      <alignment horizontal="center" vertical="center" wrapText="1"/>
      <protection locked="0"/>
    </xf>
    <xf numFmtId="0" fontId="34" fillId="2" borderId="23" xfId="0" applyFont="1" applyFill="1" applyBorder="1" applyAlignment="1" applyProtection="1">
      <alignment horizontal="center" vertical="center" shrinkToFit="1"/>
    </xf>
    <xf numFmtId="0" fontId="34" fillId="2" borderId="41" xfId="0" applyFont="1" applyFill="1" applyBorder="1" applyAlignment="1" applyProtection="1">
      <alignment horizontal="center" vertical="center" shrinkToFit="1"/>
    </xf>
    <xf numFmtId="0" fontId="34" fillId="0" borderId="17" xfId="0" applyFont="1" applyFill="1" applyBorder="1" applyAlignment="1" applyProtection="1">
      <alignment horizontal="center" vertical="center" shrinkToFit="1"/>
    </xf>
    <xf numFmtId="0" fontId="34" fillId="0" borderId="24" xfId="0" applyFont="1" applyFill="1" applyBorder="1" applyAlignment="1" applyProtection="1">
      <alignment horizontal="center" vertical="center" shrinkToFit="1"/>
    </xf>
    <xf numFmtId="0" fontId="34" fillId="0" borderId="11" xfId="0" applyFont="1" applyFill="1" applyBorder="1" applyAlignment="1" applyProtection="1">
      <alignment horizontal="center" vertical="center" shrinkToFit="1"/>
    </xf>
    <xf numFmtId="0" fontId="34" fillId="0" borderId="2" xfId="0" applyFont="1" applyFill="1" applyBorder="1" applyAlignment="1" applyProtection="1">
      <alignment horizontal="center" vertical="center" shrinkToFit="1"/>
    </xf>
    <xf numFmtId="0" fontId="7" fillId="8" borderId="39" xfId="0" applyFont="1" applyFill="1" applyBorder="1" applyAlignment="1" applyProtection="1">
      <alignment horizontal="center" vertical="center" wrapText="1"/>
      <protection hidden="1"/>
    </xf>
    <xf numFmtId="0" fontId="7" fillId="8" borderId="0" xfId="0" applyFont="1" applyFill="1" applyBorder="1" applyAlignment="1" applyProtection="1">
      <alignment horizontal="center" vertical="center" wrapText="1"/>
      <protection hidden="1"/>
    </xf>
    <xf numFmtId="0" fontId="7" fillId="8" borderId="40" xfId="0" applyFont="1" applyFill="1" applyBorder="1" applyAlignment="1" applyProtection="1">
      <alignment horizontal="center" vertical="center" wrapText="1"/>
      <protection hidden="1"/>
    </xf>
    <xf numFmtId="0" fontId="7" fillId="8" borderId="49" xfId="0" applyFont="1" applyFill="1" applyBorder="1" applyAlignment="1" applyProtection="1">
      <alignment horizontal="center" vertical="center" wrapText="1"/>
      <protection hidden="1"/>
    </xf>
    <xf numFmtId="0" fontId="7" fillId="8" borderId="30" xfId="0" applyFont="1" applyFill="1" applyBorder="1" applyAlignment="1" applyProtection="1">
      <alignment horizontal="center" vertical="center" wrapText="1"/>
      <protection hidden="1"/>
    </xf>
    <xf numFmtId="0" fontId="7" fillId="8" borderId="47" xfId="0" applyFont="1" applyFill="1" applyBorder="1" applyAlignment="1" applyProtection="1">
      <alignment horizontal="center" vertical="center" wrapText="1"/>
      <protection hidden="1"/>
    </xf>
    <xf numFmtId="0" fontId="34" fillId="7" borderId="23" xfId="0" applyFont="1" applyFill="1" applyBorder="1" applyAlignment="1" applyProtection="1">
      <alignment horizontal="center" vertical="center" shrinkToFit="1"/>
    </xf>
    <xf numFmtId="0" fontId="34" fillId="7" borderId="41" xfId="0" applyFont="1" applyFill="1" applyBorder="1" applyAlignment="1" applyProtection="1">
      <alignment horizontal="center" vertical="center" shrinkToFit="1"/>
    </xf>
    <xf numFmtId="0" fontId="35" fillId="7" borderId="41" xfId="0" applyFont="1" applyFill="1" applyBorder="1" applyAlignment="1" applyProtection="1">
      <alignment horizontal="center" vertical="center" shrinkToFit="1"/>
    </xf>
    <xf numFmtId="0" fontId="35" fillId="7" borderId="42" xfId="0" applyFont="1" applyFill="1" applyBorder="1" applyAlignment="1" applyProtection="1">
      <alignment horizontal="center" vertical="center" shrinkToFit="1"/>
    </xf>
    <xf numFmtId="0" fontId="15" fillId="3" borderId="27" xfId="0" applyFont="1" applyFill="1" applyBorder="1" applyAlignment="1" applyProtection="1">
      <alignment horizontal="center" vertical="center" wrapText="1"/>
      <protection hidden="1"/>
    </xf>
    <xf numFmtId="0" fontId="15" fillId="3" borderId="28" xfId="0" applyFont="1" applyFill="1" applyBorder="1" applyAlignment="1" applyProtection="1">
      <alignment horizontal="center" vertical="center" wrapText="1"/>
      <protection hidden="1"/>
    </xf>
    <xf numFmtId="0" fontId="34" fillId="0" borderId="22" xfId="0" applyFont="1" applyFill="1" applyBorder="1" applyAlignment="1">
      <alignment horizontal="left" vertical="center" shrinkToFit="1"/>
    </xf>
    <xf numFmtId="0" fontId="34" fillId="0" borderId="6" xfId="0" applyFont="1" applyFill="1" applyBorder="1" applyAlignment="1">
      <alignment horizontal="left" vertical="center" shrinkToFit="1"/>
    </xf>
    <xf numFmtId="0" fontId="34" fillId="0" borderId="17" xfId="0" applyFont="1" applyFill="1" applyBorder="1" applyAlignment="1">
      <alignment horizontal="left" vertical="center" shrinkToFit="1"/>
    </xf>
    <xf numFmtId="0" fontId="42" fillId="10" borderId="23" xfId="0" applyFont="1" applyFill="1" applyBorder="1" applyAlignment="1" applyProtection="1">
      <alignment horizontal="center" vertical="center" shrinkToFit="1"/>
      <protection hidden="1"/>
    </xf>
    <xf numFmtId="0" fontId="42" fillId="10" borderId="41" xfId="0" applyFont="1" applyFill="1" applyBorder="1" applyAlignment="1" applyProtection="1">
      <alignment horizontal="center" vertical="center" shrinkToFit="1"/>
      <protection hidden="1"/>
    </xf>
    <xf numFmtId="0" fontId="42" fillId="10" borderId="42" xfId="0" applyFont="1" applyFill="1" applyBorder="1" applyAlignment="1" applyProtection="1">
      <alignment horizontal="center" vertical="center" shrinkToFit="1"/>
      <protection hidden="1"/>
    </xf>
    <xf numFmtId="0" fontId="9" fillId="0" borderId="23"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15" fillId="10" borderId="41" xfId="0" applyFont="1" applyFill="1" applyBorder="1" applyAlignment="1" applyProtection="1">
      <alignment horizontal="center" vertical="center" wrapText="1"/>
    </xf>
    <xf numFmtId="0" fontId="15" fillId="10" borderId="42" xfId="0" applyFont="1" applyFill="1" applyBorder="1" applyAlignment="1" applyProtection="1">
      <alignment horizontal="center" vertical="center" wrapText="1"/>
    </xf>
    <xf numFmtId="0" fontId="41" fillId="0" borderId="23" xfId="0" applyFont="1" applyFill="1" applyBorder="1" applyAlignment="1" applyProtection="1">
      <alignment horizontal="center" vertical="center" wrapText="1"/>
    </xf>
    <xf numFmtId="0" fontId="41" fillId="0" borderId="41" xfId="0" applyFont="1" applyFill="1" applyBorder="1" applyAlignment="1" applyProtection="1">
      <alignment horizontal="center" vertical="center" wrapText="1"/>
    </xf>
    <xf numFmtId="0" fontId="41" fillId="0" borderId="42" xfId="0" applyFont="1" applyFill="1" applyBorder="1" applyAlignment="1" applyProtection="1">
      <alignment horizontal="center" vertical="center" wrapText="1"/>
    </xf>
    <xf numFmtId="0" fontId="45" fillId="0" borderId="0" xfId="0" applyFont="1" applyFill="1" applyBorder="1" applyAlignment="1" applyProtection="1">
      <alignment horizontal="center" vertical="center" wrapText="1"/>
    </xf>
    <xf numFmtId="0" fontId="46" fillId="0" borderId="50" xfId="0" applyFont="1" applyFill="1" applyBorder="1" applyAlignment="1" applyProtection="1">
      <alignment horizontal="center" vertical="center" textRotation="255" shrinkToFit="1"/>
    </xf>
    <xf numFmtId="0" fontId="46" fillId="0" borderId="51" xfId="0" applyFont="1" applyFill="1" applyBorder="1" applyAlignment="1" applyProtection="1">
      <alignment horizontal="center" vertical="center" textRotation="255" shrinkToFit="1"/>
    </xf>
    <xf numFmtId="0" fontId="46" fillId="0" borderId="52" xfId="0" applyFont="1" applyFill="1" applyBorder="1" applyAlignment="1" applyProtection="1">
      <alignment horizontal="center" vertical="center" textRotation="255" shrinkToFit="1"/>
    </xf>
    <xf numFmtId="0" fontId="36" fillId="8" borderId="23" xfId="0" applyFont="1" applyFill="1" applyBorder="1" applyAlignment="1" applyProtection="1">
      <alignment horizontal="center" vertical="center" shrinkToFit="1"/>
      <protection locked="0"/>
    </xf>
    <xf numFmtId="0" fontId="36" fillId="8" borderId="41" xfId="0" applyFont="1" applyFill="1" applyBorder="1" applyAlignment="1" applyProtection="1">
      <alignment horizontal="center" vertical="center" shrinkToFit="1"/>
      <protection locked="0"/>
    </xf>
    <xf numFmtId="0" fontId="36" fillId="8" borderId="42" xfId="0" applyFont="1" applyFill="1" applyBorder="1" applyAlignment="1" applyProtection="1">
      <alignment horizontal="center" vertical="center" shrinkToFit="1"/>
      <protection locked="0"/>
    </xf>
    <xf numFmtId="0" fontId="36" fillId="8" borderId="29" xfId="0" applyFont="1" applyFill="1" applyBorder="1" applyAlignment="1" applyProtection="1">
      <alignment horizontal="center" vertical="center" shrinkToFit="1"/>
      <protection locked="0"/>
    </xf>
    <xf numFmtId="0" fontId="36" fillId="8" borderId="30" xfId="0" applyFont="1" applyFill="1" applyBorder="1" applyAlignment="1" applyProtection="1">
      <alignment horizontal="center" vertical="center" shrinkToFit="1"/>
      <protection locked="0"/>
    </xf>
    <xf numFmtId="0" fontId="36" fillId="0" borderId="2" xfId="0" applyFont="1" applyFill="1" applyBorder="1" applyAlignment="1" applyProtection="1">
      <alignment horizontal="center" vertical="center" wrapText="1"/>
    </xf>
    <xf numFmtId="14" fontId="31" fillId="8" borderId="23" xfId="0" applyNumberFormat="1" applyFont="1" applyFill="1" applyBorder="1" applyAlignment="1" applyProtection="1">
      <alignment horizontal="center" vertical="center" shrinkToFit="1"/>
      <protection locked="0"/>
    </xf>
    <xf numFmtId="14" fontId="31" fillId="8" borderId="41" xfId="0" applyNumberFormat="1" applyFont="1" applyFill="1" applyBorder="1" applyAlignment="1" applyProtection="1">
      <alignment horizontal="center" vertical="center" shrinkToFit="1"/>
      <protection locked="0"/>
    </xf>
    <xf numFmtId="14" fontId="31" fillId="8" borderId="42" xfId="0" applyNumberFormat="1" applyFont="1" applyFill="1" applyBorder="1" applyAlignment="1" applyProtection="1">
      <alignment horizontal="center" vertical="center" shrinkToFit="1"/>
      <protection locked="0"/>
    </xf>
    <xf numFmtId="0" fontId="35" fillId="2" borderId="41" xfId="0" applyFont="1" applyFill="1" applyBorder="1" applyAlignment="1" applyProtection="1">
      <alignment horizontal="center" vertical="center" shrinkToFit="1"/>
    </xf>
    <xf numFmtId="0" fontId="35" fillId="2" borderId="42" xfId="0" applyFont="1" applyFill="1" applyBorder="1" applyAlignment="1" applyProtection="1">
      <alignment horizontal="center" vertical="center" shrinkToFit="1"/>
    </xf>
    <xf numFmtId="0" fontId="35" fillId="6" borderId="41" xfId="0" applyFont="1" applyFill="1" applyBorder="1" applyAlignment="1" applyProtection="1">
      <alignment horizontal="center" vertical="center" shrinkToFit="1"/>
    </xf>
    <xf numFmtId="0" fontId="35" fillId="6" borderId="42" xfId="0" applyFont="1" applyFill="1" applyBorder="1" applyAlignment="1" applyProtection="1">
      <alignment horizontal="center" vertical="center" shrinkToFit="1"/>
    </xf>
    <xf numFmtId="0" fontId="36" fillId="16" borderId="0" xfId="0" applyNumberFormat="1" applyFont="1" applyFill="1" applyBorder="1" applyAlignment="1">
      <alignment horizontal="center" vertical="center" wrapText="1"/>
    </xf>
    <xf numFmtId="0" fontId="36" fillId="16" borderId="40" xfId="0" applyNumberFormat="1" applyFont="1" applyFill="1" applyBorder="1" applyAlignment="1">
      <alignment horizontal="center" vertical="center" wrapText="1"/>
    </xf>
    <xf numFmtId="0" fontId="36" fillId="12" borderId="0" xfId="0" applyNumberFormat="1" applyFont="1" applyFill="1" applyBorder="1" applyAlignment="1">
      <alignment horizontal="center" vertical="center" wrapText="1"/>
    </xf>
    <xf numFmtId="0" fontId="36" fillId="12" borderId="2" xfId="0" applyNumberFormat="1" applyFont="1" applyFill="1" applyBorder="1" applyAlignment="1">
      <alignment horizontal="center" vertical="center" wrapText="1"/>
    </xf>
    <xf numFmtId="0" fontId="3" fillId="0" borderId="19"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horizontal="center" vertical="center" wrapText="1"/>
      <protection locked="0"/>
    </xf>
    <xf numFmtId="164" fontId="11" fillId="2" borderId="13" xfId="0" applyNumberFormat="1" applyFont="1" applyFill="1" applyBorder="1" applyAlignment="1" applyProtection="1">
      <alignment horizontal="center" vertical="center" wrapText="1"/>
      <protection locked="0"/>
    </xf>
    <xf numFmtId="0" fontId="1" fillId="0" borderId="38"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3" fillId="0" borderId="25" xfId="0" applyFont="1" applyFill="1" applyBorder="1" applyAlignment="1" applyProtection="1">
      <alignment horizontal="center" vertical="center" wrapText="1"/>
      <protection locked="0"/>
    </xf>
    <xf numFmtId="0" fontId="3" fillId="0" borderId="26" xfId="0" applyFont="1" applyFill="1" applyBorder="1" applyAlignment="1" applyProtection="1">
      <alignment horizontal="center" vertical="center" wrapText="1"/>
      <protection locked="0"/>
    </xf>
    <xf numFmtId="164" fontId="11" fillId="2" borderId="21" xfId="0" applyNumberFormat="1" applyFont="1" applyFill="1" applyBorder="1" applyAlignment="1" applyProtection="1">
      <alignment horizontal="center" vertical="center" wrapText="1"/>
      <protection locked="0"/>
    </xf>
    <xf numFmtId="164" fontId="11" fillId="2" borderId="18" xfId="0" applyNumberFormat="1" applyFont="1" applyFill="1" applyBorder="1" applyAlignment="1" applyProtection="1">
      <alignment horizontal="center" vertical="center" wrapText="1"/>
      <protection locked="0"/>
    </xf>
    <xf numFmtId="164" fontId="11" fillId="0" borderId="10" xfId="0" applyNumberFormat="1" applyFont="1" applyFill="1" applyBorder="1" applyAlignment="1" applyProtection="1">
      <alignment horizontal="center" vertical="center" wrapText="1"/>
      <protection hidden="1"/>
    </xf>
    <xf numFmtId="164" fontId="11" fillId="0" borderId="27" xfId="0" applyNumberFormat="1" applyFont="1" applyFill="1" applyBorder="1" applyAlignment="1" applyProtection="1">
      <alignment horizontal="center" vertical="center" wrapText="1"/>
      <protection hidden="1"/>
    </xf>
    <xf numFmtId="164" fontId="11" fillId="0" borderId="28" xfId="0" applyNumberFormat="1" applyFont="1" applyFill="1" applyBorder="1" applyAlignment="1" applyProtection="1">
      <alignment horizontal="center" vertical="center" wrapText="1"/>
      <protection hidden="1"/>
    </xf>
    <xf numFmtId="164" fontId="11" fillId="0" borderId="29" xfId="0" applyNumberFormat="1" applyFont="1" applyFill="1" applyBorder="1" applyAlignment="1" applyProtection="1">
      <alignment horizontal="center" vertical="center" wrapText="1"/>
      <protection hidden="1"/>
    </xf>
    <xf numFmtId="164" fontId="11" fillId="0" borderId="30" xfId="0" applyNumberFormat="1" applyFont="1" applyFill="1" applyBorder="1" applyAlignment="1" applyProtection="1">
      <alignment horizontal="center" vertical="center" wrapText="1"/>
      <protection hidden="1"/>
    </xf>
    <xf numFmtId="164" fontId="11" fillId="0" borderId="31" xfId="0" applyNumberFormat="1" applyFont="1" applyFill="1" applyBorder="1" applyAlignment="1" applyProtection="1">
      <alignment horizontal="center" vertical="center" wrapText="1"/>
      <protection hidden="1"/>
    </xf>
    <xf numFmtId="0" fontId="5" fillId="0" borderId="32" xfId="0" applyNumberFormat="1" applyFont="1" applyFill="1" applyBorder="1" applyAlignment="1" applyProtection="1">
      <alignment horizontal="center" vertical="center" shrinkToFit="1"/>
      <protection hidden="1"/>
    </xf>
    <xf numFmtId="0" fontId="5" fillId="0" borderId="24" xfId="0" applyNumberFormat="1" applyFont="1" applyFill="1" applyBorder="1" applyAlignment="1" applyProtection="1">
      <alignment horizontal="center" vertical="center" shrinkToFit="1"/>
      <protection hidden="1"/>
    </xf>
    <xf numFmtId="0" fontId="5" fillId="0" borderId="33" xfId="0" applyNumberFormat="1" applyFont="1" applyFill="1" applyBorder="1" applyAlignment="1" applyProtection="1">
      <alignment horizontal="center" vertical="center" shrinkToFit="1"/>
      <protection hidden="1"/>
    </xf>
    <xf numFmtId="0" fontId="13" fillId="0" borderId="0" xfId="0" applyFont="1" applyFill="1" applyBorder="1" applyAlignment="1" applyProtection="1">
      <alignment horizontal="center" vertical="center" wrapText="1"/>
    </xf>
    <xf numFmtId="0" fontId="36" fillId="6" borderId="21" xfId="0" applyFont="1" applyFill="1" applyBorder="1" applyAlignment="1" applyProtection="1">
      <alignment horizontal="center" vertical="center" wrapText="1"/>
    </xf>
    <xf numFmtId="0" fontId="36" fillId="6" borderId="18"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protection locked="0"/>
    </xf>
    <xf numFmtId="0" fontId="31" fillId="0" borderId="14" xfId="0" applyFont="1" applyFill="1" applyBorder="1" applyAlignment="1" applyProtection="1">
      <alignment horizontal="center" vertical="center" wrapText="1"/>
      <protection locked="0"/>
    </xf>
    <xf numFmtId="0" fontId="1" fillId="0" borderId="9" xfId="0" applyFont="1" applyFill="1" applyBorder="1" applyAlignment="1">
      <alignment horizontal="left" vertical="center" wrapText="1"/>
    </xf>
    <xf numFmtId="0" fontId="18" fillId="0" borderId="0" xfId="0" applyFont="1" applyFill="1" applyBorder="1" applyAlignment="1" applyProtection="1">
      <alignment horizontal="center" vertical="center" wrapText="1"/>
      <protection hidden="1"/>
    </xf>
    <xf numFmtId="0" fontId="18" fillId="0" borderId="40" xfId="0" applyFont="1" applyFill="1" applyBorder="1" applyAlignment="1" applyProtection="1">
      <alignment horizontal="center" vertical="center" wrapText="1"/>
      <protection hidden="1"/>
    </xf>
    <xf numFmtId="0" fontId="18" fillId="0" borderId="2" xfId="0" applyFont="1" applyFill="1" applyBorder="1" applyAlignment="1" applyProtection="1">
      <alignment horizontal="center" vertical="center" wrapText="1"/>
      <protection hidden="1"/>
    </xf>
    <xf numFmtId="0" fontId="18" fillId="0" borderId="12" xfId="0" applyFont="1" applyFill="1" applyBorder="1" applyAlignment="1" applyProtection="1">
      <alignment horizontal="center" vertical="center" wrapText="1"/>
      <protection hidden="1"/>
    </xf>
    <xf numFmtId="0" fontId="18" fillId="2" borderId="0" xfId="0" applyFont="1" applyFill="1" applyBorder="1" applyAlignment="1" applyProtection="1">
      <alignment horizontal="center" vertical="center" wrapText="1"/>
      <protection hidden="1"/>
    </xf>
    <xf numFmtId="0" fontId="18" fillId="2" borderId="40" xfId="0" applyFont="1" applyFill="1" applyBorder="1" applyAlignment="1" applyProtection="1">
      <alignment horizontal="center" vertical="center" wrapText="1"/>
      <protection hidden="1"/>
    </xf>
    <xf numFmtId="0" fontId="18" fillId="2" borderId="2" xfId="0" applyFont="1" applyFill="1" applyBorder="1" applyAlignment="1" applyProtection="1">
      <alignment horizontal="center" vertical="center" wrapText="1"/>
      <protection hidden="1"/>
    </xf>
    <xf numFmtId="0" fontId="18" fillId="2" borderId="12" xfId="0" applyFont="1" applyFill="1" applyBorder="1" applyAlignment="1" applyProtection="1">
      <alignment horizontal="center" vertical="center" wrapText="1"/>
      <protection hidden="1"/>
    </xf>
    <xf numFmtId="0" fontId="38" fillId="0" borderId="0" xfId="0" applyFont="1" applyFill="1" applyBorder="1" applyAlignment="1">
      <alignment horizontal="center" vertical="center" wrapText="1"/>
    </xf>
    <xf numFmtId="0" fontId="18" fillId="6" borderId="0" xfId="0" applyFont="1" applyFill="1" applyBorder="1" applyAlignment="1" applyProtection="1">
      <alignment horizontal="center" vertical="center" wrapText="1"/>
      <protection hidden="1"/>
    </xf>
    <xf numFmtId="0" fontId="18" fillId="6" borderId="40" xfId="0" applyFont="1" applyFill="1" applyBorder="1" applyAlignment="1" applyProtection="1">
      <alignment horizontal="center" vertical="center" wrapText="1"/>
      <protection hidden="1"/>
    </xf>
    <xf numFmtId="0" fontId="18" fillId="6" borderId="2" xfId="0" applyFont="1" applyFill="1" applyBorder="1" applyAlignment="1" applyProtection="1">
      <alignment horizontal="center" vertical="center" wrapText="1"/>
      <protection hidden="1"/>
    </xf>
    <xf numFmtId="0" fontId="18" fillId="6" borderId="12" xfId="0" applyFont="1" applyFill="1" applyBorder="1" applyAlignment="1" applyProtection="1">
      <alignment horizontal="center" vertical="center" wrapText="1"/>
      <protection hidden="1"/>
    </xf>
    <xf numFmtId="0" fontId="14" fillId="6" borderId="39"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5" fillId="6" borderId="0" xfId="0" applyFont="1" applyFill="1" applyBorder="1" applyAlignment="1" applyProtection="1">
      <alignment horizontal="center" vertical="center" shrinkToFit="1"/>
      <protection hidden="1"/>
    </xf>
    <xf numFmtId="0" fontId="15" fillId="6" borderId="40" xfId="0" applyFont="1" applyFill="1" applyBorder="1" applyAlignment="1" applyProtection="1">
      <alignment horizontal="center" vertical="center" shrinkToFit="1"/>
      <protection hidden="1"/>
    </xf>
    <xf numFmtId="0" fontId="15" fillId="6" borderId="2" xfId="0" applyFont="1" applyFill="1" applyBorder="1" applyAlignment="1" applyProtection="1">
      <alignment horizontal="center" vertical="center" shrinkToFit="1"/>
      <protection hidden="1"/>
    </xf>
    <xf numFmtId="0" fontId="15" fillId="6" borderId="12" xfId="0" applyFont="1" applyFill="1" applyBorder="1" applyAlignment="1" applyProtection="1">
      <alignment horizontal="center" vertical="center" shrinkToFit="1"/>
      <protection hidden="1"/>
    </xf>
    <xf numFmtId="0" fontId="14" fillId="6" borderId="39"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14" fillId="2" borderId="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5" fillId="0" borderId="0" xfId="0" applyFont="1" applyFill="1" applyBorder="1" applyAlignment="1" applyProtection="1">
      <alignment horizontal="center" vertical="center" shrinkToFit="1"/>
      <protection hidden="1"/>
    </xf>
    <xf numFmtId="0" fontId="14" fillId="2" borderId="39"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4" fillId="6" borderId="7" xfId="0" applyFont="1" applyFill="1" applyBorder="1" applyAlignment="1">
      <alignment horizontal="center" vertical="center" wrapText="1"/>
    </xf>
    <xf numFmtId="0" fontId="15" fillId="2"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protection hidden="1"/>
    </xf>
    <xf numFmtId="0" fontId="15" fillId="0" borderId="15" xfId="0" applyFont="1" applyFill="1" applyBorder="1" applyAlignment="1" applyProtection="1">
      <alignment horizontal="center" vertical="center" wrapText="1"/>
      <protection hidden="1"/>
    </xf>
    <xf numFmtId="0" fontId="29" fillId="3" borderId="7" xfId="0" applyFont="1" applyFill="1" applyBorder="1" applyAlignment="1" applyProtection="1">
      <alignment horizontal="center" vertical="center" shrinkToFit="1"/>
      <protection hidden="1"/>
    </xf>
    <xf numFmtId="0" fontId="29" fillId="3" borderId="0" xfId="0" applyFont="1" applyFill="1" applyBorder="1" applyAlignment="1" applyProtection="1">
      <alignment horizontal="center" vertical="center" shrinkToFit="1"/>
      <protection hidden="1"/>
    </xf>
    <xf numFmtId="0" fontId="29" fillId="3" borderId="15" xfId="0" applyFont="1" applyFill="1" applyBorder="1" applyAlignment="1" applyProtection="1">
      <alignment horizontal="center" vertical="center" shrinkToFit="1"/>
      <protection hidden="1"/>
    </xf>
    <xf numFmtId="0" fontId="14" fillId="0" borderId="7" xfId="0" applyFont="1" applyFill="1" applyBorder="1" applyAlignment="1" applyProtection="1">
      <alignment horizontal="left" vertical="center" wrapText="1"/>
      <protection hidden="1"/>
    </xf>
    <xf numFmtId="0" fontId="18" fillId="0" borderId="15" xfId="0" applyFont="1" applyFill="1" applyBorder="1" applyAlignment="1" applyProtection="1">
      <alignment horizontal="center" vertical="center" wrapText="1"/>
      <protection hidden="1"/>
    </xf>
    <xf numFmtId="0" fontId="14" fillId="0" borderId="7" xfId="0" applyFont="1" applyFill="1" applyBorder="1" applyAlignment="1" applyProtection="1">
      <alignment horizontal="center" vertical="center" wrapText="1"/>
      <protection hidden="1"/>
    </xf>
    <xf numFmtId="0" fontId="5" fillId="0" borderId="38" xfId="0" applyFont="1" applyFill="1" applyBorder="1" applyAlignment="1">
      <alignment horizontal="left" vertical="center" wrapText="1"/>
    </xf>
    <xf numFmtId="0" fontId="14" fillId="0" borderId="0" xfId="0" applyFont="1" applyFill="1" applyBorder="1" applyAlignment="1" applyProtection="1">
      <alignment horizontal="left" vertical="center" wrapText="1"/>
      <protection hidden="1"/>
    </xf>
    <xf numFmtId="0" fontId="15" fillId="2" borderId="0" xfId="0" applyFont="1" applyFill="1" applyBorder="1" applyAlignment="1" applyProtection="1">
      <alignment horizontal="center" vertical="center" shrinkToFit="1"/>
      <protection hidden="1"/>
    </xf>
    <xf numFmtId="0" fontId="14" fillId="2" borderId="7" xfId="0" applyFont="1" applyFill="1" applyBorder="1" applyAlignment="1">
      <alignment horizontal="center" vertical="center" wrapText="1"/>
    </xf>
    <xf numFmtId="0" fontId="14" fillId="0" borderId="39"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5" fillId="0" borderId="8" xfId="0" applyFont="1" applyFill="1" applyBorder="1" applyAlignment="1" applyProtection="1">
      <alignment horizontal="center" vertical="center" shrinkToFit="1"/>
      <protection hidden="1"/>
    </xf>
    <xf numFmtId="0" fontId="15" fillId="0" borderId="44" xfId="0" applyFont="1" applyFill="1" applyBorder="1" applyAlignment="1" applyProtection="1">
      <alignment horizontal="center" vertical="center" shrinkToFit="1"/>
      <protection hidden="1"/>
    </xf>
    <xf numFmtId="0" fontId="15" fillId="0" borderId="43" xfId="0" applyFont="1" applyFill="1" applyBorder="1" applyAlignment="1" applyProtection="1">
      <alignment horizontal="center" vertical="center" shrinkToFit="1"/>
      <protection hidden="1"/>
    </xf>
    <xf numFmtId="0" fontId="15" fillId="0" borderId="9" xfId="0" applyFont="1" applyFill="1" applyBorder="1" applyAlignment="1" applyProtection="1">
      <alignment horizontal="center" vertical="center" shrinkToFit="1"/>
      <protection hidden="1"/>
    </xf>
    <xf numFmtId="0" fontId="15" fillId="0" borderId="11" xfId="0" applyFont="1" applyFill="1" applyBorder="1" applyAlignment="1" applyProtection="1">
      <alignment horizontal="center" vertical="center" shrinkToFit="1"/>
      <protection hidden="1"/>
    </xf>
    <xf numFmtId="0" fontId="15" fillId="0" borderId="17" xfId="0" applyFont="1" applyFill="1" applyBorder="1" applyAlignment="1" applyProtection="1">
      <alignment horizontal="center" vertical="center" shrinkToFit="1"/>
      <protection hidden="1"/>
    </xf>
    <xf numFmtId="0" fontId="11" fillId="3" borderId="0" xfId="0" applyFont="1" applyFill="1" applyBorder="1" applyAlignment="1">
      <alignment horizontal="center" vertical="center" wrapText="1"/>
    </xf>
    <xf numFmtId="0" fontId="20" fillId="3" borderId="0" xfId="0" applyFont="1" applyFill="1" applyBorder="1" applyAlignment="1" applyProtection="1">
      <alignment horizontal="center" vertical="center" shrinkToFit="1"/>
      <protection locked="0"/>
    </xf>
    <xf numFmtId="0" fontId="11" fillId="0" borderId="36" xfId="0" applyFont="1" applyFill="1" applyBorder="1" applyAlignment="1" applyProtection="1">
      <alignment horizontal="center" vertical="center" wrapText="1"/>
      <protection locked="0"/>
    </xf>
    <xf numFmtId="0" fontId="11" fillId="0" borderId="37" xfId="0" applyFont="1" applyFill="1" applyBorder="1" applyAlignment="1" applyProtection="1">
      <alignment horizontal="center" vertical="center" wrapText="1"/>
      <protection locked="0"/>
    </xf>
    <xf numFmtId="0" fontId="11" fillId="0" borderId="4" xfId="0" applyFont="1" applyFill="1" applyBorder="1" applyAlignment="1" applyProtection="1">
      <alignment horizontal="center" vertical="center" wrapText="1"/>
      <protection locked="0"/>
    </xf>
    <xf numFmtId="0" fontId="11" fillId="0" borderId="6"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shrinkToFit="1"/>
      <protection hidden="1"/>
    </xf>
    <xf numFmtId="0" fontId="3" fillId="0" borderId="6" xfId="0" applyFont="1" applyFill="1" applyBorder="1" applyAlignment="1" applyProtection="1">
      <alignment horizontal="center" vertical="center" wrapText="1"/>
      <protection locked="0"/>
    </xf>
    <xf numFmtId="0" fontId="11" fillId="0" borderId="22" xfId="0" applyFont="1" applyFill="1" applyBorder="1" applyAlignment="1" applyProtection="1">
      <alignment horizontal="center" vertical="center" wrapText="1"/>
      <protection locked="0"/>
    </xf>
    <xf numFmtId="0" fontId="15" fillId="0" borderId="14" xfId="0" applyFont="1" applyFill="1" applyBorder="1" applyAlignment="1" applyProtection="1">
      <alignment horizontal="center" vertical="center" shrinkToFit="1"/>
      <protection hidden="1"/>
    </xf>
    <xf numFmtId="0" fontId="30" fillId="11" borderId="27" xfId="1" applyFont="1" applyFill="1" applyBorder="1" applyAlignment="1" applyProtection="1">
      <alignment horizontal="center" vertical="center" wrapText="1"/>
      <protection locked="0"/>
    </xf>
    <xf numFmtId="0" fontId="30" fillId="11" borderId="30" xfId="1" applyFont="1" applyFill="1" applyBorder="1" applyAlignment="1" applyProtection="1">
      <alignment horizontal="center" vertical="center" wrapText="1"/>
      <protection locked="0"/>
    </xf>
    <xf numFmtId="0" fontId="37" fillId="0" borderId="45" xfId="0"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0" borderId="46"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13" fillId="5" borderId="45"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46"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31" fillId="5" borderId="7" xfId="0" applyFont="1" applyFill="1" applyBorder="1" applyAlignment="1">
      <alignment horizontal="right" vertical="center" wrapText="1"/>
    </xf>
    <xf numFmtId="0" fontId="31" fillId="5" borderId="0" xfId="0" applyFont="1" applyFill="1" applyBorder="1" applyAlignment="1">
      <alignment horizontal="right" vertical="center" wrapText="1"/>
    </xf>
    <xf numFmtId="0" fontId="31" fillId="5" borderId="40" xfId="0" applyFont="1" applyFill="1" applyBorder="1" applyAlignment="1">
      <alignment horizontal="right" vertical="center" wrapText="1"/>
    </xf>
    <xf numFmtId="0" fontId="31" fillId="5" borderId="29" xfId="0" applyFont="1" applyFill="1" applyBorder="1" applyAlignment="1">
      <alignment horizontal="right" vertical="center" wrapText="1"/>
    </xf>
    <xf numFmtId="0" fontId="31" fillId="5" borderId="30" xfId="0" applyFont="1" applyFill="1" applyBorder="1" applyAlignment="1">
      <alignment horizontal="right" vertical="center" wrapText="1"/>
    </xf>
    <xf numFmtId="0" fontId="31" fillId="5" borderId="47" xfId="0" applyFont="1" applyFill="1" applyBorder="1" applyAlignment="1">
      <alignment horizontal="right" vertical="center" wrapText="1"/>
    </xf>
    <xf numFmtId="0" fontId="31" fillId="5" borderId="10" xfId="0" applyFont="1" applyFill="1" applyBorder="1" applyAlignment="1">
      <alignment horizontal="right" vertical="center" wrapText="1"/>
    </xf>
    <xf numFmtId="0" fontId="31" fillId="5" borderId="27" xfId="0" applyFont="1" applyFill="1" applyBorder="1" applyAlignment="1">
      <alignment horizontal="right" vertical="center" wrapText="1"/>
    </xf>
    <xf numFmtId="0" fontId="31" fillId="5" borderId="48" xfId="0" applyFont="1" applyFill="1" applyBorder="1" applyAlignment="1">
      <alignment horizontal="right" vertical="center" wrapText="1"/>
    </xf>
    <xf numFmtId="0" fontId="9" fillId="6" borderId="0" xfId="0" applyFont="1" applyFill="1" applyBorder="1" applyAlignment="1" applyProtection="1">
      <alignment horizontal="left" vertical="top" wrapText="1"/>
    </xf>
    <xf numFmtId="0" fontId="9" fillId="6" borderId="2" xfId="0" applyFont="1" applyFill="1" applyBorder="1" applyAlignment="1" applyProtection="1">
      <alignment horizontal="left" vertical="top" wrapText="1"/>
    </xf>
    <xf numFmtId="0" fontId="30" fillId="2" borderId="45" xfId="1" applyFont="1" applyFill="1" applyBorder="1" applyAlignment="1" applyProtection="1">
      <alignment horizontal="center" vertical="center" wrapText="1"/>
      <protection locked="0"/>
    </xf>
    <xf numFmtId="0" fontId="30" fillId="2" borderId="34" xfId="1" applyFont="1" applyFill="1" applyBorder="1" applyAlignment="1" applyProtection="1">
      <alignment horizontal="center" vertical="center" wrapText="1"/>
      <protection locked="0"/>
    </xf>
    <xf numFmtId="0" fontId="30" fillId="2" borderId="46" xfId="1" applyFont="1" applyFill="1" applyBorder="1" applyAlignment="1" applyProtection="1">
      <alignment horizontal="center" vertical="center" wrapText="1"/>
      <protection locked="0"/>
    </xf>
    <xf numFmtId="0" fontId="30" fillId="2" borderId="11" xfId="1" applyFont="1" applyFill="1" applyBorder="1" applyAlignment="1" applyProtection="1">
      <alignment horizontal="center" vertical="center" wrapText="1"/>
      <protection locked="0"/>
    </xf>
    <xf numFmtId="0" fontId="30" fillId="2" borderId="2" xfId="1" applyFont="1" applyFill="1" applyBorder="1" applyAlignment="1" applyProtection="1">
      <alignment horizontal="center" vertical="center" wrapText="1"/>
      <protection locked="0"/>
    </xf>
    <xf numFmtId="0" fontId="30" fillId="2" borderId="12" xfId="1" applyFont="1" applyFill="1" applyBorder="1" applyAlignment="1" applyProtection="1">
      <alignment horizontal="center" vertical="center" wrapText="1"/>
      <protection locked="0"/>
    </xf>
    <xf numFmtId="0" fontId="17" fillId="0" borderId="6" xfId="0" applyFont="1" applyFill="1" applyBorder="1" applyAlignment="1">
      <alignment horizontal="center" vertical="center" wrapText="1"/>
    </xf>
    <xf numFmtId="0" fontId="20" fillId="13" borderId="6" xfId="0" applyFont="1" applyFill="1" applyBorder="1" applyAlignment="1" applyProtection="1">
      <alignment horizontal="center" vertical="center" shrinkToFit="1"/>
      <protection locked="0"/>
    </xf>
    <xf numFmtId="0" fontId="40" fillId="11" borderId="0" xfId="1" applyFont="1" applyFill="1" applyBorder="1" applyAlignment="1" applyProtection="1">
      <alignment horizontal="center" vertical="center" wrapText="1"/>
      <protection locked="0"/>
    </xf>
    <xf numFmtId="0" fontId="13" fillId="5" borderId="17"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37" fillId="0" borderId="17" xfId="0" applyFont="1" applyFill="1" applyBorder="1" applyAlignment="1" applyProtection="1">
      <alignment horizontal="center" vertical="center" shrinkToFit="1"/>
      <protection hidden="1"/>
    </xf>
    <xf numFmtId="0" fontId="37" fillId="0" borderId="24" xfId="0" applyFont="1" applyFill="1" applyBorder="1" applyAlignment="1" applyProtection="1">
      <alignment horizontal="center" vertical="center" shrinkToFit="1"/>
      <protection hidden="1"/>
    </xf>
    <xf numFmtId="0" fontId="37" fillId="0" borderId="22" xfId="0" applyFont="1" applyFill="1" applyBorder="1" applyAlignment="1" applyProtection="1">
      <alignment horizontal="center" vertical="center" shrinkToFit="1"/>
      <protection hidden="1"/>
    </xf>
    <xf numFmtId="0" fontId="30" fillId="11" borderId="23" xfId="1" applyFont="1" applyFill="1" applyBorder="1" applyAlignment="1" applyProtection="1">
      <alignment horizontal="center" vertical="center" wrapText="1"/>
      <protection locked="0"/>
    </xf>
    <xf numFmtId="0" fontId="30" fillId="11" borderId="41" xfId="1" applyFont="1" applyFill="1" applyBorder="1" applyAlignment="1" applyProtection="1">
      <alignment horizontal="center" vertical="center" wrapText="1"/>
      <protection locked="0"/>
    </xf>
    <xf numFmtId="0" fontId="37" fillId="0" borderId="17" xfId="0" applyFont="1" applyFill="1" applyBorder="1" applyAlignment="1" applyProtection="1">
      <alignment horizontal="center" vertical="center" wrapText="1" shrinkToFit="1"/>
      <protection hidden="1"/>
    </xf>
    <xf numFmtId="0" fontId="37" fillId="0" borderId="24" xfId="0" applyFont="1" applyFill="1" applyBorder="1" applyAlignment="1" applyProtection="1">
      <alignment horizontal="center" vertical="center" wrapText="1" shrinkToFit="1"/>
      <protection hidden="1"/>
    </xf>
    <xf numFmtId="0" fontId="37" fillId="0" borderId="22" xfId="0" applyFont="1" applyFill="1" applyBorder="1" applyAlignment="1" applyProtection="1">
      <alignment horizontal="center" vertical="center" wrapText="1" shrinkToFit="1"/>
      <protection hidden="1"/>
    </xf>
    <xf numFmtId="0" fontId="13" fillId="3" borderId="0"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7" fillId="0" borderId="17" xfId="0" applyFont="1" applyFill="1" applyBorder="1" applyAlignment="1" applyProtection="1">
      <alignment horizontal="center" vertical="center" shrinkToFit="1"/>
      <protection hidden="1"/>
    </xf>
    <xf numFmtId="0" fontId="17" fillId="0" borderId="24" xfId="0" applyFont="1" applyFill="1" applyBorder="1" applyAlignment="1" applyProtection="1">
      <alignment horizontal="center" vertical="center" shrinkToFit="1"/>
      <protection hidden="1"/>
    </xf>
    <xf numFmtId="0" fontId="17" fillId="0" borderId="22" xfId="0" applyFont="1" applyFill="1" applyBorder="1" applyAlignment="1" applyProtection="1">
      <alignment horizontal="center" vertical="center" shrinkToFit="1"/>
      <protection hidden="1"/>
    </xf>
    <xf numFmtId="0" fontId="10" fillId="0" borderId="2" xfId="0" applyFont="1" applyFill="1" applyBorder="1" applyAlignment="1">
      <alignment horizontal="left" vertical="top" wrapText="1"/>
    </xf>
    <xf numFmtId="0" fontId="34" fillId="0" borderId="22"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6" borderId="23" xfId="0" applyFont="1" applyFill="1" applyBorder="1" applyAlignment="1" applyProtection="1">
      <alignment horizontal="center" vertical="center" shrinkToFit="1"/>
    </xf>
    <xf numFmtId="0" fontId="34" fillId="6" borderId="41" xfId="0" applyFont="1" applyFill="1" applyBorder="1" applyAlignment="1" applyProtection="1">
      <alignment horizontal="center" vertical="center" shrinkToFit="1"/>
    </xf>
    <xf numFmtId="0" fontId="1"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36" xfId="0" applyFont="1" applyFill="1" applyBorder="1" applyAlignment="1" applyProtection="1">
      <alignment horizontal="center" vertical="center" wrapText="1"/>
      <protection hidden="1"/>
    </xf>
    <xf numFmtId="0" fontId="15" fillId="6" borderId="0" xfId="0" applyFont="1" applyFill="1" applyBorder="1" applyAlignment="1" applyProtection="1">
      <alignment horizontal="center" vertical="center" wrapText="1"/>
    </xf>
    <xf numFmtId="0" fontId="33" fillId="0" borderId="6"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13" borderId="36"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10" fillId="11" borderId="23" xfId="1" applyFont="1" applyFill="1" applyBorder="1" applyAlignment="1" applyProtection="1">
      <alignment horizontal="center" vertical="center" wrapText="1"/>
    </xf>
    <xf numFmtId="0" fontId="10" fillId="11" borderId="41" xfId="1" applyFont="1" applyFill="1" applyBorder="1" applyAlignment="1" applyProtection="1">
      <alignment horizontal="center" vertical="center" wrapText="1"/>
    </xf>
    <xf numFmtId="0" fontId="48" fillId="11" borderId="41" xfId="1" applyFont="1" applyFill="1" applyBorder="1" applyAlignment="1" applyProtection="1">
      <alignment horizontal="center" vertical="center" wrapText="1"/>
    </xf>
    <xf numFmtId="0" fontId="48" fillId="11" borderId="42" xfId="1" applyFont="1" applyFill="1" applyBorder="1" applyAlignment="1" applyProtection="1">
      <alignment horizontal="center" vertical="center" wrapText="1"/>
    </xf>
    <xf numFmtId="0" fontId="36" fillId="13" borderId="10" xfId="0" applyFont="1" applyFill="1" applyBorder="1" applyAlignment="1">
      <alignment horizontal="center" vertical="center" wrapText="1"/>
    </xf>
    <xf numFmtId="0" fontId="36" fillId="13" borderId="27" xfId="0" applyFont="1" applyFill="1" applyBorder="1" applyAlignment="1">
      <alignment horizontal="center" vertical="center" wrapText="1"/>
    </xf>
    <xf numFmtId="0" fontId="36" fillId="13" borderId="28" xfId="0" applyFont="1" applyFill="1" applyBorder="1" applyAlignment="1">
      <alignment horizontal="center" vertical="center" wrapText="1"/>
    </xf>
    <xf numFmtId="0" fontId="36" fillId="13" borderId="7" xfId="0" applyFont="1" applyFill="1" applyBorder="1" applyAlignment="1">
      <alignment horizontal="center" vertical="center" wrapText="1"/>
    </xf>
    <xf numFmtId="0" fontId="36" fillId="13" borderId="0" xfId="0" applyFont="1" applyFill="1" applyBorder="1" applyAlignment="1">
      <alignment horizontal="center" vertical="center" wrapText="1"/>
    </xf>
    <xf numFmtId="0" fontId="36" fillId="13" borderId="15" xfId="0" applyFont="1" applyFill="1" applyBorder="1" applyAlignment="1">
      <alignment horizontal="center" vertical="center" wrapText="1"/>
    </xf>
    <xf numFmtId="0" fontId="36" fillId="13" borderId="29" xfId="0" applyFont="1" applyFill="1" applyBorder="1" applyAlignment="1">
      <alignment horizontal="center" vertical="center" wrapText="1"/>
    </xf>
    <xf numFmtId="0" fontId="36" fillId="13" borderId="30" xfId="0" applyFont="1" applyFill="1" applyBorder="1" applyAlignment="1">
      <alignment horizontal="center" vertical="center" wrapText="1"/>
    </xf>
    <xf numFmtId="0" fontId="36" fillId="13" borderId="31" xfId="0" applyFont="1" applyFill="1" applyBorder="1" applyAlignment="1">
      <alignment horizontal="center" vertical="center" wrapText="1"/>
    </xf>
    <xf numFmtId="0" fontId="42" fillId="8" borderId="23" xfId="0" applyFont="1" applyFill="1" applyBorder="1" applyAlignment="1" applyProtection="1">
      <alignment horizontal="center" vertical="center" shrinkToFit="1"/>
      <protection locked="0"/>
    </xf>
    <xf numFmtId="0" fontId="42" fillId="8" borderId="41" xfId="0" applyFont="1" applyFill="1" applyBorder="1" applyAlignment="1" applyProtection="1">
      <alignment horizontal="center" vertical="center" shrinkToFit="1"/>
      <protection locked="0"/>
    </xf>
    <xf numFmtId="0" fontId="42" fillId="8" borderId="42" xfId="0" applyFont="1" applyFill="1" applyBorder="1" applyAlignment="1" applyProtection="1">
      <alignment horizontal="center" vertical="center" shrinkToFit="1"/>
      <protection locked="0"/>
    </xf>
    <xf numFmtId="0" fontId="34" fillId="0" borderId="6" xfId="0" applyFont="1" applyFill="1" applyBorder="1" applyAlignment="1">
      <alignment horizontal="center" vertical="center" shrinkToFit="1"/>
    </xf>
    <xf numFmtId="0" fontId="34" fillId="0" borderId="17" xfId="0" applyFont="1" applyFill="1" applyBorder="1" applyAlignment="1">
      <alignment horizontal="center" vertical="center" shrinkToFit="1"/>
    </xf>
    <xf numFmtId="0" fontId="15" fillId="8" borderId="23" xfId="0" applyFont="1" applyFill="1" applyBorder="1" applyAlignment="1" applyProtection="1">
      <alignment horizontal="center" vertical="center" wrapText="1"/>
      <protection locked="0"/>
    </xf>
    <xf numFmtId="0" fontId="15" fillId="8" borderId="42" xfId="0" applyFont="1" applyFill="1" applyBorder="1" applyAlignment="1" applyProtection="1">
      <alignment horizontal="center" vertical="center" wrapText="1"/>
      <protection locked="0"/>
    </xf>
    <xf numFmtId="0" fontId="1" fillId="13" borderId="37" xfId="0" applyFont="1" applyFill="1" applyBorder="1" applyAlignment="1">
      <alignment horizontal="left" vertical="center" wrapText="1"/>
    </xf>
    <xf numFmtId="0" fontId="1" fillId="13" borderId="4" xfId="0" applyFont="1" applyFill="1" applyBorder="1" applyAlignment="1">
      <alignment horizontal="left" vertical="center" wrapText="1"/>
    </xf>
    <xf numFmtId="0" fontId="1" fillId="13" borderId="36"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1" fillId="13" borderId="38" xfId="0" applyFont="1" applyFill="1" applyBorder="1" applyAlignment="1">
      <alignment horizontal="left" vertical="center" wrapText="1"/>
    </xf>
    <xf numFmtId="0" fontId="1" fillId="13" borderId="9" xfId="0" applyFont="1" applyFill="1" applyBorder="1" applyAlignment="1">
      <alignment horizontal="left" vertical="center" wrapText="1"/>
    </xf>
    <xf numFmtId="0" fontId="15" fillId="12" borderId="56" xfId="0" applyNumberFormat="1" applyFont="1" applyFill="1" applyBorder="1" applyAlignment="1" applyProtection="1">
      <alignment horizontal="center" vertical="center" shrinkToFit="1"/>
      <protection hidden="1"/>
    </xf>
    <xf numFmtId="0" fontId="15" fillId="12" borderId="54" xfId="0" applyNumberFormat="1" applyFont="1" applyFill="1" applyBorder="1" applyAlignment="1" applyProtection="1">
      <alignment horizontal="center" vertical="center" shrinkToFit="1"/>
      <protection hidden="1"/>
    </xf>
    <xf numFmtId="0" fontId="15" fillId="16" borderId="53" xfId="0" applyNumberFormat="1" applyFont="1" applyFill="1" applyBorder="1" applyAlignment="1" applyProtection="1">
      <alignment horizontal="center" vertical="center" shrinkToFit="1"/>
      <protection hidden="1"/>
    </xf>
    <xf numFmtId="0" fontId="15" fillId="16" borderId="56" xfId="0" applyNumberFormat="1" applyFont="1" applyFill="1" applyBorder="1" applyAlignment="1" applyProtection="1">
      <alignment horizontal="center" vertical="center" shrinkToFit="1"/>
      <protection hidden="1"/>
    </xf>
    <xf numFmtId="0" fontId="15" fillId="16" borderId="54" xfId="0" applyNumberFormat="1" applyFont="1" applyFill="1" applyBorder="1" applyAlignment="1" applyProtection="1">
      <alignment horizontal="center" vertical="center" shrinkToFit="1"/>
      <protection hidden="1"/>
    </xf>
    <xf numFmtId="0" fontId="15" fillId="17" borderId="53" xfId="0" applyNumberFormat="1" applyFont="1" applyFill="1" applyBorder="1" applyAlignment="1" applyProtection="1">
      <alignment horizontal="center" vertical="center" shrinkToFit="1"/>
      <protection hidden="1"/>
    </xf>
    <xf numFmtId="0" fontId="15" fillId="17" borderId="56" xfId="0" applyNumberFormat="1" applyFont="1" applyFill="1" applyBorder="1" applyAlignment="1" applyProtection="1">
      <alignment horizontal="center" vertical="center" shrinkToFit="1"/>
      <protection hidden="1"/>
    </xf>
    <xf numFmtId="0" fontId="15" fillId="17" borderId="18" xfId="0" applyNumberFormat="1" applyFont="1" applyFill="1" applyBorder="1" applyAlignment="1" applyProtection="1">
      <alignment horizontal="center" vertical="center" shrinkToFit="1"/>
      <protection hidden="1"/>
    </xf>
    <xf numFmtId="0" fontId="15" fillId="12" borderId="2" xfId="0" applyNumberFormat="1" applyFont="1" applyFill="1" applyBorder="1" applyAlignment="1" applyProtection="1">
      <alignment horizontal="center" vertical="center" shrinkToFit="1"/>
      <protection hidden="1"/>
    </xf>
    <xf numFmtId="0" fontId="15" fillId="12" borderId="12" xfId="0" applyNumberFormat="1" applyFont="1" applyFill="1" applyBorder="1" applyAlignment="1" applyProtection="1">
      <alignment horizontal="center" vertical="center" shrinkToFit="1"/>
      <protection hidden="1"/>
    </xf>
    <xf numFmtId="0" fontId="15" fillId="16" borderId="11" xfId="0" applyNumberFormat="1" applyFont="1" applyFill="1" applyBorder="1" applyAlignment="1" applyProtection="1">
      <alignment horizontal="center" vertical="center" shrinkToFit="1"/>
      <protection hidden="1"/>
    </xf>
    <xf numFmtId="0" fontId="15" fillId="16" borderId="12" xfId="0" applyNumberFormat="1" applyFont="1" applyFill="1" applyBorder="1" applyAlignment="1" applyProtection="1">
      <alignment horizontal="center" vertical="center" shrinkToFit="1"/>
      <protection hidden="1"/>
    </xf>
    <xf numFmtId="0" fontId="15" fillId="17" borderId="11" xfId="0" applyNumberFormat="1" applyFont="1" applyFill="1" applyBorder="1" applyAlignment="1" applyProtection="1">
      <alignment horizontal="center" vertical="center" shrinkToFit="1"/>
      <protection hidden="1"/>
    </xf>
    <xf numFmtId="0" fontId="15" fillId="17" borderId="12" xfId="0" applyNumberFormat="1" applyFont="1" applyFill="1" applyBorder="1" applyAlignment="1" applyProtection="1">
      <alignment horizontal="center" vertical="center" shrinkToFit="1"/>
      <protection hidden="1"/>
    </xf>
    <xf numFmtId="0" fontId="11" fillId="13" borderId="6" xfId="0" applyFont="1" applyFill="1" applyBorder="1" applyAlignment="1" applyProtection="1">
      <alignment horizontal="center" vertical="center" wrapText="1"/>
      <protection locked="0"/>
    </xf>
    <xf numFmtId="0" fontId="3" fillId="14" borderId="0" xfId="0" applyFont="1" applyFill="1" applyBorder="1" applyAlignment="1">
      <alignment horizontal="center" vertical="center" wrapText="1"/>
    </xf>
    <xf numFmtId="0" fontId="1" fillId="13" borderId="36" xfId="0" applyFont="1" applyFill="1" applyBorder="1" applyAlignment="1">
      <alignment horizontal="left" vertical="center" wrapText="1"/>
    </xf>
    <xf numFmtId="0" fontId="1" fillId="13" borderId="35" xfId="0" applyFont="1" applyFill="1" applyBorder="1" applyAlignment="1">
      <alignment horizontal="left" vertical="center" wrapText="1"/>
    </xf>
    <xf numFmtId="0" fontId="41" fillId="8" borderId="7" xfId="0" applyFont="1" applyFill="1" applyBorder="1" applyAlignment="1" applyProtection="1">
      <alignment horizontal="center" vertical="center" wrapText="1"/>
      <protection locked="0"/>
    </xf>
    <xf numFmtId="0" fontId="41" fillId="8" borderId="15" xfId="0" applyFont="1" applyFill="1" applyBorder="1" applyAlignment="1" applyProtection="1">
      <alignment horizontal="center" vertical="center" wrapText="1"/>
      <protection locked="0"/>
    </xf>
  </cellXfs>
  <cellStyles count="2">
    <cellStyle name="Hyperlink" xfId="1" builtinId="8"/>
    <cellStyle name="Normal" xfId="0" builtinId="0"/>
  </cellStyles>
  <dxfs count="143">
    <dxf>
      <fill>
        <patternFill>
          <bgColor rgb="FFFF0000"/>
        </patternFill>
      </fill>
    </dxf>
    <dxf>
      <font>
        <color theme="0"/>
      </font>
    </dxf>
    <dxf>
      <fill>
        <patternFill patternType="none">
          <bgColor indexed="65"/>
        </patternFill>
      </fill>
    </dxf>
    <dxf>
      <font>
        <color theme="0"/>
      </font>
    </dxf>
    <dxf>
      <fill>
        <patternFill patternType="none">
          <bgColor indexed="65"/>
        </patternFill>
      </fill>
    </dxf>
    <dxf>
      <font>
        <condense val="0"/>
        <extend val="0"/>
        <color indexed="9"/>
      </font>
    </dxf>
    <dxf>
      <fill>
        <patternFill>
          <bgColor indexed="10"/>
        </patternFill>
      </fill>
    </dxf>
    <dxf>
      <fill>
        <patternFill patternType="none">
          <bgColor indexed="65"/>
        </patternFill>
      </fill>
    </dxf>
    <dxf>
      <fill>
        <patternFill>
          <bgColor indexed="10"/>
        </patternFill>
      </fill>
    </dxf>
    <dxf>
      <fill>
        <patternFill patternType="none">
          <bgColor indexed="65"/>
        </patternFill>
      </fill>
    </dxf>
    <dxf>
      <font>
        <b/>
        <i val="0"/>
        <condense val="0"/>
        <extend val="0"/>
        <color indexed="10"/>
      </font>
      <fill>
        <patternFill patternType="none">
          <bgColor indexed="65"/>
        </patternFill>
      </fill>
    </dxf>
    <dxf>
      <fill>
        <patternFill patternType="none">
          <bgColor indexed="65"/>
        </patternFill>
      </fill>
    </dxf>
    <dxf>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lor theme="0"/>
      </font>
    </dxf>
    <dxf>
      <fill>
        <patternFill>
          <bgColor rgb="FFFF0000"/>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ill>
        <patternFill patternType="none">
          <bgColor indexed="65"/>
        </patternFill>
      </fill>
    </dxf>
    <dxf>
      <font>
        <color theme="0"/>
      </font>
    </dxf>
    <dxf>
      <font>
        <condense val="0"/>
        <extend val="0"/>
        <color auto="1"/>
      </font>
      <fill>
        <patternFill>
          <bgColor indexed="9"/>
        </patternFill>
      </fill>
    </dxf>
    <dxf>
      <fill>
        <patternFill>
          <bgColor indexed="9"/>
        </patternFill>
      </fill>
    </dxf>
    <dxf>
      <font>
        <condense val="0"/>
        <extend val="0"/>
        <color indexed="9"/>
      </font>
    </dxf>
    <dxf>
      <fill>
        <patternFill>
          <bgColor indexed="10"/>
        </patternFill>
      </fill>
    </dxf>
    <dxf>
      <fill>
        <patternFill patternType="none">
          <bgColor indexed="65"/>
        </patternFill>
      </fill>
    </dxf>
    <dxf>
      <fill>
        <patternFill>
          <bgColor indexed="10"/>
        </patternFill>
      </fill>
    </dxf>
    <dxf>
      <fill>
        <patternFill patternType="none">
          <bgColor indexed="65"/>
        </patternFill>
      </fill>
    </dxf>
    <dxf>
      <font>
        <b/>
        <i val="0"/>
        <condense val="0"/>
        <extend val="0"/>
        <color indexed="10"/>
      </font>
      <fill>
        <patternFill patternType="none">
          <bgColor indexed="65"/>
        </patternFill>
      </fill>
    </dxf>
    <dxf>
      <fill>
        <patternFill patternType="none">
          <bgColor indexed="65"/>
        </patternFill>
      </fill>
    </dxf>
    <dxf>
      <fill>
        <patternFill patternType="none">
          <bgColor indexed="65"/>
        </patternFill>
      </fill>
    </dxf>
    <dxf>
      <font>
        <condense val="0"/>
        <extend val="0"/>
        <color indexed="42"/>
      </font>
    </dxf>
    <dxf>
      <font>
        <condense val="0"/>
        <extend val="0"/>
        <color indexed="45"/>
      </font>
    </dxf>
    <dxf>
      <font>
        <condense val="0"/>
        <extend val="0"/>
        <color indexed="43"/>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riansmithbsc@gmail.com"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A955"/>
  <sheetViews>
    <sheetView showGridLines="0" tabSelected="1" zoomScale="70" zoomScaleNormal="70" zoomScaleSheetLayoutView="50" workbookViewId="0">
      <pane ySplit="13" topLeftCell="A14" activePane="bottomLeft" state="frozen"/>
      <selection pane="bottomLeft" activeCell="L4" sqref="L4:V4"/>
    </sheetView>
  </sheetViews>
  <sheetFormatPr defaultColWidth="5.5546875" defaultRowHeight="15" x14ac:dyDescent="0.4"/>
  <cols>
    <col min="1" max="1" width="5.5546875" style="8"/>
    <col min="2" max="7" width="13.6640625" style="8" customWidth="1"/>
    <col min="8" max="8" width="5.5546875" style="1" customWidth="1"/>
    <col min="9" max="9" width="6" style="2" customWidth="1"/>
    <col min="10" max="10" width="7.44140625" style="1" customWidth="1"/>
    <col min="11" max="11" width="24.6640625" style="1" customWidth="1"/>
    <col min="12" max="12" width="10.6640625" style="1" customWidth="1"/>
    <col min="13" max="14" width="5.6640625" style="1" customWidth="1"/>
    <col min="15" max="15" width="10.6640625" style="1" customWidth="1"/>
    <col min="16" max="17" width="5.6640625" style="1" customWidth="1"/>
    <col min="18" max="18" width="10.6640625" style="1" customWidth="1"/>
    <col min="19" max="19" width="5.6640625" style="1" customWidth="1"/>
    <col min="20" max="20" width="5.5546875" style="1" customWidth="1"/>
    <col min="21" max="21" width="10.6640625" style="1" customWidth="1"/>
    <col min="22" max="23" width="5.6640625" style="1" customWidth="1"/>
    <col min="24" max="24" width="10.6640625" style="1" customWidth="1"/>
    <col min="25" max="26" width="5.6640625" style="1" customWidth="1"/>
    <col min="27" max="27" width="10.6640625" style="1" customWidth="1"/>
    <col min="28" max="28" width="5.6640625" style="1" customWidth="1"/>
    <col min="29" max="29" width="5.33203125" style="1" customWidth="1"/>
    <col min="30" max="35" width="5.88671875" style="1" hidden="1" customWidth="1"/>
    <col min="36" max="36" width="6.6640625" style="8" hidden="1" customWidth="1"/>
    <col min="37" max="38" width="17.44140625" style="21" hidden="1" customWidth="1"/>
    <col min="39" max="39" width="5.88671875" style="8" customWidth="1"/>
    <col min="40" max="16384" width="5.5546875" style="8"/>
  </cols>
  <sheetData>
    <row r="1" spans="1:38" s="10" customFormat="1" ht="32.4" customHeight="1" thickBot="1" x14ac:dyDescent="0.45">
      <c r="A1" s="233" t="s">
        <v>44</v>
      </c>
      <c r="B1" s="233"/>
      <c r="C1" s="233"/>
      <c r="D1" s="233"/>
      <c r="E1" s="233"/>
      <c r="F1" s="233"/>
      <c r="G1" s="234"/>
      <c r="H1" s="182" t="s">
        <v>97</v>
      </c>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9"/>
      <c r="AK1" s="256" t="s">
        <v>43</v>
      </c>
      <c r="AL1" s="256"/>
    </row>
    <row r="2" spans="1:38" s="10" customFormat="1" ht="45.75" customHeight="1" thickBot="1" x14ac:dyDescent="0.45">
      <c r="A2" s="233"/>
      <c r="B2" s="233"/>
      <c r="C2" s="233"/>
      <c r="D2" s="233"/>
      <c r="E2" s="233"/>
      <c r="F2" s="233"/>
      <c r="G2" s="233"/>
      <c r="H2" s="384" t="s">
        <v>102</v>
      </c>
      <c r="I2" s="385"/>
      <c r="J2" s="385"/>
      <c r="K2" s="385"/>
      <c r="L2" s="385"/>
      <c r="M2" s="385"/>
      <c r="N2" s="385"/>
      <c r="O2" s="385"/>
      <c r="P2" s="385"/>
      <c r="Q2" s="385"/>
      <c r="R2" s="386" t="s">
        <v>57</v>
      </c>
      <c r="S2" s="386"/>
      <c r="T2" s="386"/>
      <c r="U2" s="386"/>
      <c r="V2" s="386"/>
      <c r="W2" s="387"/>
      <c r="X2" s="208" t="s">
        <v>41</v>
      </c>
      <c r="Y2" s="209"/>
      <c r="Z2" s="209"/>
      <c r="AA2" s="209"/>
      <c r="AB2" s="209"/>
      <c r="AC2" s="210"/>
      <c r="AD2" s="39"/>
      <c r="AE2" s="39"/>
      <c r="AF2" s="39"/>
      <c r="AG2" s="39"/>
      <c r="AH2" s="39"/>
      <c r="AI2" s="39"/>
      <c r="AJ2" s="9"/>
      <c r="AK2" s="256"/>
      <c r="AL2" s="256"/>
    </row>
    <row r="3" spans="1:38" ht="30" customHeight="1" thickBot="1" x14ac:dyDescent="0.45">
      <c r="A3" s="233"/>
      <c r="B3" s="233"/>
      <c r="C3" s="233"/>
      <c r="D3" s="233"/>
      <c r="E3" s="233"/>
      <c r="F3" s="233"/>
      <c r="G3" s="233"/>
      <c r="H3" s="213" t="s">
        <v>96</v>
      </c>
      <c r="I3" s="214"/>
      <c r="J3" s="214"/>
      <c r="K3" s="214"/>
      <c r="L3" s="214"/>
      <c r="M3" s="214"/>
      <c r="N3" s="214"/>
      <c r="O3" s="214"/>
      <c r="P3" s="214"/>
      <c r="Q3" s="215"/>
      <c r="R3" s="216" t="s">
        <v>40</v>
      </c>
      <c r="S3" s="216"/>
      <c r="T3" s="216"/>
      <c r="U3" s="428"/>
      <c r="V3" s="429"/>
      <c r="W3" s="217" t="s">
        <v>7</v>
      </c>
      <c r="X3" s="373">
        <f>L8</f>
        <v>0</v>
      </c>
      <c r="Y3" s="374"/>
      <c r="Z3" s="374"/>
      <c r="AA3" s="231">
        <f>SUM(M11,V11)</f>
        <v>0</v>
      </c>
      <c r="AB3" s="231"/>
      <c r="AC3" s="232"/>
      <c r="AD3" s="65"/>
      <c r="AE3" s="64"/>
      <c r="AF3" s="64"/>
      <c r="AG3" s="64"/>
      <c r="AH3" s="64"/>
      <c r="AI3" s="64"/>
      <c r="AK3" s="256"/>
      <c r="AL3" s="256"/>
    </row>
    <row r="4" spans="1:38" ht="30" customHeight="1" thickBot="1" x14ac:dyDescent="0.45">
      <c r="A4" s="233"/>
      <c r="B4" s="233"/>
      <c r="C4" s="233"/>
      <c r="D4" s="233"/>
      <c r="E4" s="233"/>
      <c r="F4" s="233"/>
      <c r="G4" s="234"/>
      <c r="H4" s="188" t="s">
        <v>98</v>
      </c>
      <c r="I4" s="189"/>
      <c r="J4" s="189"/>
      <c r="K4" s="189"/>
      <c r="L4" s="223"/>
      <c r="M4" s="224"/>
      <c r="N4" s="224"/>
      <c r="O4" s="224"/>
      <c r="P4" s="224"/>
      <c r="Q4" s="224"/>
      <c r="R4" s="221"/>
      <c r="S4" s="221"/>
      <c r="T4" s="221"/>
      <c r="U4" s="221"/>
      <c r="V4" s="222"/>
      <c r="W4" s="218"/>
      <c r="X4" s="196">
        <f>O8</f>
        <v>0</v>
      </c>
      <c r="Y4" s="197"/>
      <c r="Z4" s="197"/>
      <c r="AA4" s="198">
        <f>SUM(P11,Y11)</f>
        <v>0</v>
      </c>
      <c r="AB4" s="198"/>
      <c r="AC4" s="199"/>
      <c r="AD4" s="28"/>
      <c r="AE4" s="28"/>
      <c r="AF4" s="190"/>
      <c r="AG4" s="191"/>
      <c r="AH4" s="191"/>
      <c r="AI4" s="192"/>
      <c r="AJ4" s="13"/>
      <c r="AK4" s="256"/>
      <c r="AL4" s="256"/>
    </row>
    <row r="5" spans="1:38" ht="30" customHeight="1" thickBot="1" x14ac:dyDescent="0.45">
      <c r="A5" s="233"/>
      <c r="B5" s="233"/>
      <c r="C5" s="233"/>
      <c r="D5" s="233"/>
      <c r="E5" s="233"/>
      <c r="F5" s="233"/>
      <c r="G5" s="234"/>
      <c r="H5" s="186" t="s">
        <v>99</v>
      </c>
      <c r="I5" s="187"/>
      <c r="J5" s="187"/>
      <c r="K5" s="187"/>
      <c r="L5" s="220"/>
      <c r="M5" s="221"/>
      <c r="N5" s="221"/>
      <c r="O5" s="221"/>
      <c r="P5" s="221"/>
      <c r="Q5" s="222"/>
      <c r="R5" s="225" t="s">
        <v>0</v>
      </c>
      <c r="S5" s="225"/>
      <c r="T5" s="226"/>
      <c r="U5" s="227"/>
      <c r="V5" s="228"/>
      <c r="W5" s="219"/>
      <c r="X5" s="184">
        <f>R8</f>
        <v>0</v>
      </c>
      <c r="Y5" s="185"/>
      <c r="Z5" s="185"/>
      <c r="AA5" s="229">
        <f>SUM(S11,AB11)</f>
        <v>0</v>
      </c>
      <c r="AB5" s="229"/>
      <c r="AC5" s="230"/>
      <c r="AD5" s="28"/>
      <c r="AE5" s="28"/>
      <c r="AF5" s="193"/>
      <c r="AG5" s="194"/>
      <c r="AH5" s="194"/>
      <c r="AI5" s="195"/>
      <c r="AJ5" s="13"/>
      <c r="AK5" s="256"/>
      <c r="AL5" s="256"/>
    </row>
    <row r="6" spans="1:38" ht="30" hidden="1" customHeight="1" thickBot="1" x14ac:dyDescent="0.45">
      <c r="A6" s="233"/>
      <c r="B6" s="233"/>
      <c r="C6" s="233"/>
      <c r="D6" s="233"/>
      <c r="E6" s="233"/>
      <c r="F6" s="233"/>
      <c r="G6" s="234"/>
      <c r="I6" s="1"/>
      <c r="AD6" s="28"/>
      <c r="AE6" s="28"/>
      <c r="AF6" s="35"/>
      <c r="AG6" s="35"/>
      <c r="AH6" s="35"/>
      <c r="AI6" s="35"/>
      <c r="AJ6" s="13"/>
      <c r="AK6" s="257" t="s">
        <v>39</v>
      </c>
      <c r="AL6" s="258"/>
    </row>
    <row r="7" spans="1:38" ht="30" customHeight="1" thickBot="1" x14ac:dyDescent="0.45">
      <c r="A7" s="233"/>
      <c r="B7" s="233"/>
      <c r="C7" s="233"/>
      <c r="D7" s="233"/>
      <c r="E7" s="233"/>
      <c r="F7" s="233"/>
      <c r="G7" s="234"/>
      <c r="H7" s="400" t="s">
        <v>101</v>
      </c>
      <c r="I7" s="400"/>
      <c r="J7" s="400"/>
      <c r="K7" s="401"/>
      <c r="L7" s="66" t="s">
        <v>8</v>
      </c>
      <c r="M7" s="402"/>
      <c r="N7" s="403"/>
      <c r="O7" s="66" t="s">
        <v>8</v>
      </c>
      <c r="P7" s="211">
        <f>IF(M7=0,0,IF(M7&gt;0,M7+1))</f>
        <v>0</v>
      </c>
      <c r="Q7" s="212"/>
      <c r="R7" s="66" t="s">
        <v>8</v>
      </c>
      <c r="S7" s="211">
        <f>IF(P7=0,0,IF(P7&gt;0,P7+1))</f>
        <v>0</v>
      </c>
      <c r="T7" s="212"/>
      <c r="U7" s="66" t="s">
        <v>8</v>
      </c>
      <c r="V7" s="211">
        <f>IF(S7=0,0,IF(S7&gt;0,S7+1))</f>
        <v>0</v>
      </c>
      <c r="W7" s="212"/>
      <c r="X7" s="66" t="s">
        <v>8</v>
      </c>
      <c r="Y7" s="211">
        <f>IF(V7=0,0,IF(V7&gt;0,V7+1))</f>
        <v>0</v>
      </c>
      <c r="Z7" s="212"/>
      <c r="AA7" s="66" t="s">
        <v>8</v>
      </c>
      <c r="AB7" s="211">
        <f>IF(Y7=0,0,IF(Y7&gt;0,Y7+1))</f>
        <v>0</v>
      </c>
      <c r="AC7" s="212"/>
      <c r="AD7" s="29" t="s">
        <v>8</v>
      </c>
      <c r="AE7" s="200"/>
      <c r="AF7" s="200"/>
      <c r="AG7" s="29" t="s">
        <v>8</v>
      </c>
      <c r="AH7" s="200"/>
      <c r="AI7" s="201"/>
      <c r="AJ7" s="13"/>
      <c r="AK7" s="259"/>
      <c r="AL7" s="260"/>
    </row>
    <row r="8" spans="1:38" ht="30" customHeight="1" thickBot="1" x14ac:dyDescent="0.45">
      <c r="A8" s="235"/>
      <c r="B8" s="73" t="s">
        <v>45</v>
      </c>
      <c r="C8" s="73" t="s">
        <v>45</v>
      </c>
      <c r="D8" s="73" t="s">
        <v>45</v>
      </c>
      <c r="E8" s="73" t="s">
        <v>45</v>
      </c>
      <c r="F8" s="73" t="s">
        <v>45</v>
      </c>
      <c r="G8" s="73" t="s">
        <v>45</v>
      </c>
      <c r="H8" s="202" t="s">
        <v>100</v>
      </c>
      <c r="I8" s="203"/>
      <c r="J8" s="203"/>
      <c r="K8" s="204"/>
      <c r="L8" s="397"/>
      <c r="M8" s="398"/>
      <c r="N8" s="399"/>
      <c r="O8" s="397"/>
      <c r="P8" s="398"/>
      <c r="Q8" s="399"/>
      <c r="R8" s="397"/>
      <c r="S8" s="398"/>
      <c r="T8" s="399"/>
      <c r="U8" s="205">
        <f>L8</f>
        <v>0</v>
      </c>
      <c r="V8" s="206"/>
      <c r="W8" s="207"/>
      <c r="X8" s="205">
        <f>O8</f>
        <v>0</v>
      </c>
      <c r="Y8" s="206"/>
      <c r="Z8" s="207"/>
      <c r="AA8" s="205">
        <f>R8</f>
        <v>0</v>
      </c>
      <c r="AB8" s="206"/>
      <c r="AC8" s="207"/>
      <c r="AD8" s="292"/>
      <c r="AE8" s="293"/>
      <c r="AF8" s="293"/>
      <c r="AG8" s="292"/>
      <c r="AH8" s="293"/>
      <c r="AI8" s="294"/>
      <c r="AJ8" s="13"/>
      <c r="AK8" s="46" t="s">
        <v>38</v>
      </c>
      <c r="AL8" s="47" t="s">
        <v>15</v>
      </c>
    </row>
    <row r="9" spans="1:38" ht="2.25" hidden="1" customHeight="1" x14ac:dyDescent="0.4">
      <c r="A9" s="235"/>
      <c r="B9" s="74"/>
      <c r="C9" s="75"/>
      <c r="D9" s="75"/>
      <c r="E9" s="75"/>
      <c r="F9" s="75"/>
      <c r="G9" s="75"/>
      <c r="H9" s="371" t="s">
        <v>34</v>
      </c>
      <c r="I9" s="372"/>
      <c r="J9" s="372"/>
      <c r="K9" s="372"/>
      <c r="L9" s="281" t="s">
        <v>6</v>
      </c>
      <c r="M9" s="271" t="str">
        <f>IF(M11="","",IF(M11&lt;1,"",SUM((M11&lt;P11),(M11&lt;S11),(M11&lt;V11),(M11&lt;Y11),(M11&lt;AB11),(M11&lt;AE11),(M11&lt;AH11))+1))</f>
        <v/>
      </c>
      <c r="N9" s="272"/>
      <c r="O9" s="286" t="s">
        <v>6</v>
      </c>
      <c r="P9" s="266" t="str">
        <f>IF(P11="","",IF(P11&lt;1,"",SUM((P11&lt;S11),(P11&lt;V11),(P11&lt;Y11),(P11&lt;AB11),(P11&lt;AE11),(P11&lt;AH11),(P11&lt;M11))+1))</f>
        <v/>
      </c>
      <c r="Q9" s="267"/>
      <c r="R9" s="302" t="s">
        <v>6</v>
      </c>
      <c r="S9" s="262" t="str">
        <f>IF(S11="","",IF(S11&lt;1,"",SUM((S11&lt;V11),(S11&lt;Y11),(S11&lt;AB11),(S11&lt;AE11),(S11&lt;AH11),(S11&lt;M11),(S11&lt;P11))+1))</f>
        <v/>
      </c>
      <c r="T9" s="263"/>
      <c r="U9" s="281" t="s">
        <v>6</v>
      </c>
      <c r="V9" s="271" t="str">
        <f>IF(V11="","",IF(V11&lt;1,"",SUM((V11&lt;Y11),(V11&lt;AB11),(V11&lt;AE11),(V11&lt;AH11),(V11&lt;M11),(V11&lt;P11),(V11&lt;S11))+1))</f>
        <v/>
      </c>
      <c r="W9" s="272"/>
      <c r="X9" s="286" t="s">
        <v>6</v>
      </c>
      <c r="Y9" s="266" t="str">
        <f>IF(Y11="","",IF(Y11&lt;1,"",SUM((Y11&lt;AB11),(Y11&lt;AE11),(Y11&lt;AH11),(Y11&lt;M11),(Y11&lt;P11),(Y11&lt;S11),(Y11&lt;V11))+1))</f>
        <v/>
      </c>
      <c r="Z9" s="267"/>
      <c r="AA9" s="302" t="s">
        <v>6</v>
      </c>
      <c r="AB9" s="262" t="str">
        <f>IF(AB11="","",IF(AB11&lt;1,"",SUM((AB11&lt;AE11),(AB11&lt;AH11),(AB11&lt;M11),(AB11&lt;P11),(AB11&lt;S11),(AB11&lt;V11),(AB11&lt;Y11))+1))</f>
        <v/>
      </c>
      <c r="AC9" s="263"/>
      <c r="AD9" s="299" t="s">
        <v>6</v>
      </c>
      <c r="AE9" s="262" t="str">
        <f>IF(AE11="","",IF(AE11&lt;1,"",SUM((AE11&lt;AH11),(AE11&lt;M11),(AE11&lt;P11),(AE11&lt;S11),(AE11&lt;V11),(AE11&lt;Y11),(AE11&lt;AB11))+1))</f>
        <v/>
      </c>
      <c r="AF9" s="262"/>
      <c r="AG9" s="295" t="s">
        <v>6</v>
      </c>
      <c r="AH9" s="262" t="str">
        <f>IF(AH11="","",IF(AH11&lt;1,"",SUM((AH11&lt;M11),(AH11&lt;P11),(AH11&lt;S11),(AH11&lt;V11),(AH11&lt;Y11),(AH11&lt;AB11),(AH11&lt;AE11))+1))</f>
        <v/>
      </c>
      <c r="AI9" s="296"/>
      <c r="AJ9" s="13"/>
      <c r="AK9" s="48"/>
      <c r="AL9" s="49"/>
    </row>
    <row r="10" spans="1:38" ht="26.25" hidden="1" customHeight="1" x14ac:dyDescent="0.4">
      <c r="A10" s="235"/>
      <c r="B10" s="74"/>
      <c r="C10" s="75"/>
      <c r="D10" s="75"/>
      <c r="E10" s="75"/>
      <c r="F10" s="75"/>
      <c r="G10" s="75"/>
      <c r="H10" s="371"/>
      <c r="I10" s="372"/>
      <c r="J10" s="372"/>
      <c r="K10" s="372"/>
      <c r="L10" s="282"/>
      <c r="M10" s="273"/>
      <c r="N10" s="274"/>
      <c r="O10" s="287"/>
      <c r="P10" s="268"/>
      <c r="Q10" s="269"/>
      <c r="R10" s="303"/>
      <c r="S10" s="264"/>
      <c r="T10" s="265"/>
      <c r="U10" s="282"/>
      <c r="V10" s="273"/>
      <c r="W10" s="274"/>
      <c r="X10" s="287"/>
      <c r="Y10" s="268"/>
      <c r="Z10" s="269"/>
      <c r="AA10" s="303"/>
      <c r="AB10" s="264"/>
      <c r="AC10" s="265"/>
      <c r="AD10" s="299"/>
      <c r="AE10" s="262"/>
      <c r="AF10" s="262"/>
      <c r="AG10" s="295"/>
      <c r="AH10" s="262"/>
      <c r="AI10" s="296"/>
      <c r="AJ10" s="13"/>
      <c r="AK10" s="48"/>
      <c r="AL10" s="49"/>
    </row>
    <row r="11" spans="1:38" ht="26.25" hidden="1" customHeight="1" x14ac:dyDescent="0.4">
      <c r="A11" s="235"/>
      <c r="B11" s="74"/>
      <c r="C11" s="75"/>
      <c r="D11" s="75"/>
      <c r="E11" s="75"/>
      <c r="F11" s="75"/>
      <c r="G11" s="75"/>
      <c r="H11" s="380" t="s">
        <v>29</v>
      </c>
      <c r="I11" s="381"/>
      <c r="J11" s="381"/>
      <c r="K11" s="379">
        <f>SUM(M11,P11,S11,V11,Y11,AB11,AE11,AH11)</f>
        <v>0</v>
      </c>
      <c r="L11" s="275" t="s">
        <v>7</v>
      </c>
      <c r="M11" s="277">
        <f>SUM(N14:N126)</f>
        <v>0</v>
      </c>
      <c r="N11" s="278"/>
      <c r="O11" s="283" t="s">
        <v>7</v>
      </c>
      <c r="P11" s="289">
        <f>SUM(Q14:Q126)</f>
        <v>0</v>
      </c>
      <c r="Q11" s="289"/>
      <c r="R11" s="284" t="s">
        <v>7</v>
      </c>
      <c r="S11" s="285">
        <f>SUM(T14:T126)</f>
        <v>0</v>
      </c>
      <c r="T11" s="285"/>
      <c r="U11" s="288" t="s">
        <v>7</v>
      </c>
      <c r="V11" s="378">
        <f>SUM(W14:W126)</f>
        <v>0</v>
      </c>
      <c r="W11" s="378"/>
      <c r="X11" s="301" t="s">
        <v>7</v>
      </c>
      <c r="Y11" s="300">
        <f>SUM(Z14:Z126)</f>
        <v>0</v>
      </c>
      <c r="Z11" s="300"/>
      <c r="AA11" s="284" t="s">
        <v>7</v>
      </c>
      <c r="AB11" s="285">
        <f>SUM(AC14:AC126)</f>
        <v>0</v>
      </c>
      <c r="AC11" s="285"/>
      <c r="AD11" s="297" t="s">
        <v>7</v>
      </c>
      <c r="AE11" s="285">
        <f>SUM(AF14:AF116)</f>
        <v>0</v>
      </c>
      <c r="AF11" s="285"/>
      <c r="AG11" s="297" t="s">
        <v>7</v>
      </c>
      <c r="AH11" s="290">
        <f>SUM(AI14:AI116)</f>
        <v>0</v>
      </c>
      <c r="AI11" s="291"/>
      <c r="AJ11" s="13"/>
      <c r="AK11" s="48"/>
      <c r="AL11" s="49"/>
    </row>
    <row r="12" spans="1:38" ht="26.25" hidden="1" customHeight="1" x14ac:dyDescent="0.4">
      <c r="A12" s="235"/>
      <c r="B12" s="74"/>
      <c r="C12" s="75"/>
      <c r="D12" s="75"/>
      <c r="E12" s="75"/>
      <c r="F12" s="75"/>
      <c r="G12" s="75"/>
      <c r="H12" s="380"/>
      <c r="I12" s="381"/>
      <c r="J12" s="381"/>
      <c r="K12" s="379"/>
      <c r="L12" s="276"/>
      <c r="M12" s="279"/>
      <c r="N12" s="280"/>
      <c r="O12" s="283"/>
      <c r="P12" s="289"/>
      <c r="Q12" s="289"/>
      <c r="R12" s="284"/>
      <c r="S12" s="285"/>
      <c r="T12" s="285"/>
      <c r="U12" s="288"/>
      <c r="V12" s="378"/>
      <c r="W12" s="378"/>
      <c r="X12" s="301"/>
      <c r="Y12" s="300"/>
      <c r="Z12" s="300"/>
      <c r="AA12" s="284"/>
      <c r="AB12" s="285"/>
      <c r="AC12" s="285"/>
      <c r="AD12" s="297"/>
      <c r="AE12" s="285"/>
      <c r="AF12" s="285"/>
      <c r="AG12" s="297"/>
      <c r="AH12" s="290"/>
      <c r="AI12" s="291"/>
      <c r="AJ12" s="13"/>
      <c r="AK12" s="48"/>
      <c r="AL12" s="49"/>
    </row>
    <row r="13" spans="1:38" ht="22.2" customHeight="1" thickBot="1" x14ac:dyDescent="0.45">
      <c r="A13" s="236"/>
      <c r="B13" s="97">
        <f>M7</f>
        <v>0</v>
      </c>
      <c r="C13" s="98">
        <f>P7</f>
        <v>0</v>
      </c>
      <c r="D13" s="98">
        <f>S7</f>
        <v>0</v>
      </c>
      <c r="E13" s="98">
        <f>V7</f>
        <v>0</v>
      </c>
      <c r="F13" s="98">
        <f>Y7</f>
        <v>0</v>
      </c>
      <c r="G13" s="98">
        <f>AB7</f>
        <v>0</v>
      </c>
      <c r="H13" s="270" t="s">
        <v>4</v>
      </c>
      <c r="I13" s="270"/>
      <c r="J13" s="270"/>
      <c r="K13" s="270"/>
      <c r="L13" s="22" t="s">
        <v>5</v>
      </c>
      <c r="M13" s="23" t="s">
        <v>6</v>
      </c>
      <c r="N13" s="23" t="s">
        <v>7</v>
      </c>
      <c r="O13" s="22" t="s">
        <v>5</v>
      </c>
      <c r="P13" s="23" t="s">
        <v>6</v>
      </c>
      <c r="Q13" s="23" t="s">
        <v>7</v>
      </c>
      <c r="R13" s="22" t="s">
        <v>5</v>
      </c>
      <c r="S13" s="23" t="s">
        <v>6</v>
      </c>
      <c r="T13" s="23" t="s">
        <v>7</v>
      </c>
      <c r="U13" s="22" t="s">
        <v>5</v>
      </c>
      <c r="V13" s="23" t="s">
        <v>6</v>
      </c>
      <c r="W13" s="23" t="s">
        <v>7</v>
      </c>
      <c r="X13" s="22" t="s">
        <v>5</v>
      </c>
      <c r="Y13" s="23" t="s">
        <v>6</v>
      </c>
      <c r="Z13" s="23" t="s">
        <v>7</v>
      </c>
      <c r="AA13" s="22" t="s">
        <v>5</v>
      </c>
      <c r="AB13" s="23" t="s">
        <v>6</v>
      </c>
      <c r="AC13" s="23" t="s">
        <v>7</v>
      </c>
      <c r="AD13" s="30" t="s">
        <v>5</v>
      </c>
      <c r="AE13" s="31" t="s">
        <v>6</v>
      </c>
      <c r="AF13" s="31" t="s">
        <v>7</v>
      </c>
      <c r="AG13" s="30" t="s">
        <v>5</v>
      </c>
      <c r="AH13" s="31" t="s">
        <v>6</v>
      </c>
      <c r="AI13" s="31" t="s">
        <v>7</v>
      </c>
      <c r="AJ13" s="13"/>
      <c r="AK13" s="50" t="s">
        <v>5</v>
      </c>
      <c r="AL13" s="51" t="s">
        <v>5</v>
      </c>
    </row>
    <row r="14" spans="1:38" ht="22.2" customHeight="1" x14ac:dyDescent="0.4">
      <c r="A14" s="181">
        <v>1</v>
      </c>
      <c r="B14" s="71"/>
      <c r="C14" s="72"/>
      <c r="D14" s="72"/>
      <c r="E14" s="72"/>
      <c r="F14" s="72"/>
      <c r="G14" s="72"/>
      <c r="H14" s="178">
        <v>1</v>
      </c>
      <c r="I14" s="176" t="s">
        <v>1</v>
      </c>
      <c r="J14" s="173" t="s">
        <v>35</v>
      </c>
      <c r="K14" s="298" t="s">
        <v>20</v>
      </c>
      <c r="L14" s="67">
        <f>0+TEXT(B14,"00\:00\.00")</f>
        <v>0</v>
      </c>
      <c r="M14" s="25">
        <f>IF(L14=0,0,IF(L14="","",IF(L14&lt;1,SUM((L14&gt;O14),(L14&gt;R14),(L14&gt;U14),(L14&gt;X14),(L14&gt;AA14),(L14&gt;AD14),(L14&gt;AG14)))+1)-$AJ14)</f>
        <v>0</v>
      </c>
      <c r="N14" s="25">
        <f t="shared" ref="N14:N24" si="0">IF(COUNTBLANK($AD$8:$AG$8)&gt;3,IF(M14=0,0,7-M14),IF(M14=0,0,9-M14))</f>
        <v>0</v>
      </c>
      <c r="O14" s="67">
        <f>0+TEXT(C14,"00\:00\.00")</f>
        <v>0</v>
      </c>
      <c r="P14" s="25">
        <f>IF(O14=0,0,IF(O14="","",IF(O14&lt;1,SUM((O14&gt;R14),(O14&gt;U14),(O14&gt;X14),(O14&gt;AA14),(O14&gt;AD14),(O14&gt;AG14),(O14&gt;L14)))+1)-$AJ14)</f>
        <v>0</v>
      </c>
      <c r="Q14" s="25">
        <f>IF(COUNTBLANK($AD$8:$AG$8)&gt;3,IF(P14=0,0,7-P14),IF(P14=0,0,9-P14))</f>
        <v>0</v>
      </c>
      <c r="R14" s="67">
        <f>0+TEXT(D14,"00\:00\.00")</f>
        <v>0</v>
      </c>
      <c r="S14" s="25">
        <f>IF(R14=0,0,IF(R14="","",IF(R14&lt;1,SUM((R14&gt;U14),(R14&gt;X14),(R14&gt;AA14),(R14&gt;AD14),(R14&gt;AG14),(R14&gt;L14),(R14&gt;O14)))+1)-$AJ14)</f>
        <v>0</v>
      </c>
      <c r="T14" s="25">
        <f>IF(COUNTBLANK($AD$8:$AG$8)&gt;3,IF(S14=0,0,7-S14),IF(S14=0,0,9-S14))</f>
        <v>0</v>
      </c>
      <c r="U14" s="67">
        <f>0+TEXT(E14,"00\:00\.00")</f>
        <v>0</v>
      </c>
      <c r="V14" s="25">
        <f>IF(U14=0,0,IF(U14="","",IF(U14&lt;1,SUM((U14&gt;X14),(U14&gt;AA14),(U14&gt;AD14),(U14&gt;AG14),(U14&gt;L14),(U14&gt;O14),(U14&gt;R14)))+1)-$AJ14)</f>
        <v>0</v>
      </c>
      <c r="W14" s="25">
        <f>IF(COUNTBLANK($AD$8:$AG$8)&gt;3,IF(V14=0,0,7-V14),IF(V14=0,0,9-V14))</f>
        <v>0</v>
      </c>
      <c r="X14" s="67">
        <f>0+TEXT(F14,"00\:00\.00")</f>
        <v>0</v>
      </c>
      <c r="Y14" s="25">
        <f>IF(X14=0,0,IF(X14="","",IF(X14&lt;1,SUM((X14&gt;AA14),(X14&gt;AD14),(X14&gt;AG14),(X14&gt;L14),(X14&gt;O14),(X14&gt;R14),(X14&gt;U14)))+1)-$AJ14)</f>
        <v>0</v>
      </c>
      <c r="Z14" s="25">
        <f>IF(COUNTBLANK($AD$8:$AG$8)&gt;3,IF(Y14=0,0,7-Y14),IF(Y14=0,0,9-Y14))</f>
        <v>0</v>
      </c>
      <c r="AA14" s="67">
        <f>0+TEXT(G14,"00\:00\.00")</f>
        <v>0</v>
      </c>
      <c r="AB14" s="25">
        <f>IF(AA14=0,0,IF(AA14="","",IF(AA14&lt;1,SUM((AA14&gt;AD14),(AA14&gt;AG14),(AA14&gt;L14),(AA14&gt;O14),(AA14&gt;R14),(AA14&gt;U14),(AA14&gt;X14)))+1)-$AJ14)</f>
        <v>0</v>
      </c>
      <c r="AC14" s="25">
        <f>IF(COUNTBLANK($AD$8:$AG$8)&gt;3,IF(AB14=0,0,7-AB14),IF(AB14=0,0,9-AB14))</f>
        <v>0</v>
      </c>
      <c r="AD14" s="32"/>
      <c r="AE14" s="24">
        <f>IF(AD14=0,0,IF(AD14="","",IF(AD14&lt;1,SUM((AD14&gt;AG14),(AD14&gt;L14),(AD14&gt;O14),(AD14&gt;R14),(AD14&gt;U14),(AD14&gt;X14),(AD14&gt;AA14)))+1)-$AJ14)</f>
        <v>0</v>
      </c>
      <c r="AF14" s="25">
        <f t="shared" ref="AF14:AF126" si="1">IF(COUNTBLANK($AD$8:$AG$8)&gt;3,IF(AE14=0,0,7-AE14),IF(AE14=0,0,9-AE14))</f>
        <v>0</v>
      </c>
      <c r="AG14" s="32"/>
      <c r="AH14" s="24">
        <f>IF(AG14=0,0,IF(AG14="","",IF(AG14&lt;1,SUM((AG14&gt;L14),(AG14&gt;O14),(AG14&gt;R14),(AG14&gt;U14),(AG14&gt;X14),(AG14&gt;AA14),(AG14&gt;AD14)))+1)-$AJ14)</f>
        <v>0</v>
      </c>
      <c r="AI14" s="26">
        <f t="shared" ref="AI14:AI126" si="2">IF(COUNTBLANK($AD$8:$AG$8)&gt;3,IF(AH14=0,0,7-AH14),IF(AH14=0,0,9-AH14))</f>
        <v>0</v>
      </c>
      <c r="AJ14" s="13">
        <f>COUNTBLANK(L638:S638)</f>
        <v>8</v>
      </c>
      <c r="AK14" s="5"/>
      <c r="AL14" s="52"/>
    </row>
    <row r="15" spans="1:38" ht="22.2" customHeight="1" x14ac:dyDescent="0.4">
      <c r="A15" s="181"/>
      <c r="B15" s="70"/>
      <c r="C15" s="70"/>
      <c r="D15" s="70"/>
      <c r="E15" s="70"/>
      <c r="F15" s="70"/>
      <c r="G15" s="70"/>
      <c r="H15" s="179"/>
      <c r="I15" s="177"/>
      <c r="J15" s="172"/>
      <c r="K15" s="175"/>
      <c r="L15" s="253">
        <f>B15</f>
        <v>0</v>
      </c>
      <c r="M15" s="254"/>
      <c r="N15" s="255"/>
      <c r="O15" s="253">
        <f>C15</f>
        <v>0</v>
      </c>
      <c r="P15" s="254"/>
      <c r="Q15" s="255"/>
      <c r="R15" s="253">
        <f>D15</f>
        <v>0</v>
      </c>
      <c r="S15" s="254"/>
      <c r="T15" s="255"/>
      <c r="U15" s="253">
        <f>E15</f>
        <v>0</v>
      </c>
      <c r="V15" s="254"/>
      <c r="W15" s="255"/>
      <c r="X15" s="253">
        <f>F15</f>
        <v>0</v>
      </c>
      <c r="Y15" s="254"/>
      <c r="Z15" s="255"/>
      <c r="AA15" s="253">
        <f>G15</f>
        <v>0</v>
      </c>
      <c r="AB15" s="254"/>
      <c r="AC15" s="255"/>
      <c r="AD15" s="55"/>
      <c r="AE15" s="56"/>
      <c r="AF15" s="57"/>
      <c r="AG15" s="55"/>
      <c r="AH15" s="56"/>
      <c r="AI15" s="58"/>
      <c r="AJ15" s="59"/>
      <c r="AK15" s="60"/>
      <c r="AL15" s="61"/>
    </row>
    <row r="16" spans="1:38" ht="22.2" customHeight="1" x14ac:dyDescent="0.4">
      <c r="A16" s="181">
        <v>2</v>
      </c>
      <c r="B16" s="68"/>
      <c r="C16" s="69"/>
      <c r="D16" s="69"/>
      <c r="E16" s="69"/>
      <c r="F16" s="69"/>
      <c r="G16" s="69"/>
      <c r="H16" s="178">
        <v>2</v>
      </c>
      <c r="I16" s="180" t="s">
        <v>2</v>
      </c>
      <c r="J16" s="171" t="s">
        <v>35</v>
      </c>
      <c r="K16" s="174" t="s">
        <v>20</v>
      </c>
      <c r="L16" s="67">
        <f>0+TEXT(B16,"00\:00\.00")</f>
        <v>0</v>
      </c>
      <c r="M16" s="25">
        <f>IF(L16=0,0,IF(L16="","",IF(L16&lt;1,SUM((L16&gt;O16),(L16&gt;R16),(L16&gt;U16),(L16&gt;X16),(L16&gt;AA16),(L16&gt;AD16),(L16&gt;AG16)))+1)-$AJ16)</f>
        <v>0</v>
      </c>
      <c r="N16" s="25">
        <f t="shared" si="0"/>
        <v>0</v>
      </c>
      <c r="O16" s="67">
        <f>0+TEXT(C16,"00\:00\.00")</f>
        <v>0</v>
      </c>
      <c r="P16" s="25">
        <f>IF(O16=0,0,IF(O16="","",IF(O16&lt;1,SUM((O16&gt;R16),(O16&gt;U16),(O16&gt;X16),(O16&gt;AA16),(O16&gt;AD16),(O16&gt;AG16),(O16&gt;L16)))+1)-$AJ16)</f>
        <v>0</v>
      </c>
      <c r="Q16" s="25">
        <f>IF(COUNTBLANK($AD$8:$AG$8)&gt;3,IF(P16=0,0,7-P16),IF(P16=0,0,9-P16))</f>
        <v>0</v>
      </c>
      <c r="R16" s="67">
        <f>0+TEXT(D16,"00\:00\.00")</f>
        <v>0</v>
      </c>
      <c r="S16" s="25">
        <f>IF(R16=0,0,IF(R16="","",IF(R16&lt;1,SUM((R16&gt;U16),(R16&gt;X16),(R16&gt;AA16),(R16&gt;AD16),(R16&gt;AG16),(R16&gt;L16),(R16&gt;O16)))+1)-$AJ16)</f>
        <v>0</v>
      </c>
      <c r="T16" s="25">
        <f>IF(COUNTBLANK($AD$8:$AG$8)&gt;3,IF(S16=0,0,7-S16),IF(S16=0,0,9-S16))</f>
        <v>0</v>
      </c>
      <c r="U16" s="67">
        <f>0+TEXT(E16,"00\:00\.00")</f>
        <v>0</v>
      </c>
      <c r="V16" s="25">
        <f>IF(U16=0,0,IF(U16="","",IF(U16&lt;1,SUM((U16&gt;X16),(U16&gt;AA16),(U16&gt;AD16),(U16&gt;AG16),(U16&gt;L16),(U16&gt;O16),(U16&gt;R16)))+1)-$AJ16)</f>
        <v>0</v>
      </c>
      <c r="W16" s="25">
        <f>IF(COUNTBLANK($AD$8:$AG$8)&gt;3,IF(V16=0,0,7-V16),IF(V16=0,0,9-V16))</f>
        <v>0</v>
      </c>
      <c r="X16" s="67">
        <f>0+TEXT(F16,"00\:00\.00")</f>
        <v>0</v>
      </c>
      <c r="Y16" s="25">
        <f>IF(X16=0,0,IF(X16="","",IF(X16&lt;1,SUM((X16&gt;AA16),(X16&gt;AD16),(X16&gt;AG16),(X16&gt;L16),(X16&gt;O16),(X16&gt;R16),(X16&gt;U16)))+1)-$AJ16)</f>
        <v>0</v>
      </c>
      <c r="Z16" s="25">
        <f>IF(COUNTBLANK($AD$8:$AG$8)&gt;3,IF(Y16=0,0,7-Y16),IF(Y16=0,0,9-Y16))</f>
        <v>0</v>
      </c>
      <c r="AA16" s="67">
        <f>0+TEXT(G16,"00\:00\.00")</f>
        <v>0</v>
      </c>
      <c r="AB16" s="25">
        <f>IF(AA16=0,0,IF(AA16="","",IF(AA16&lt;1,SUM((AA16&gt;AD16),(AA16&gt;AG16),(AA16&gt;L16),(AA16&gt;O16),(AA16&gt;R16),(AA16&gt;U16),(AA16&gt;X16)))+1)-$AJ16)</f>
        <v>0</v>
      </c>
      <c r="AC16" s="25">
        <f>IF(COUNTBLANK($AD$8:$AG$8)&gt;3,IF(AB16=0,0,7-AB16),IF(AB16=0,0,9-AB16))</f>
        <v>0</v>
      </c>
      <c r="AD16" s="32"/>
      <c r="AE16" s="24">
        <f t="shared" ref="AE16:AE126" si="3">IF(AD16=0,0,IF(AD16="","",IF(AD16&lt;1,SUM((AD16&gt;AG16),(AD16&gt;L16),(AD16&gt;O16),(AD16&gt;R16),(AD16&gt;U16),(AD16&gt;X16),(AD16&gt;AA16)))+1)-$AJ16)</f>
        <v>0</v>
      </c>
      <c r="AF16" s="25">
        <f t="shared" si="1"/>
        <v>0</v>
      </c>
      <c r="AG16" s="32"/>
      <c r="AH16" s="24">
        <f t="shared" ref="AH16:AH126" si="4">IF(AG16=0,0,IF(AG16="","",IF(AG16&lt;1,SUM((AG16&gt;L16),(AG16&gt;O16),(AG16&gt;R16),(AG16&gt;U16),(AG16&gt;X16),(AG16&gt;AA16),(AG16&gt;AD16)))+1)-$AJ16)</f>
        <v>0</v>
      </c>
      <c r="AI16" s="26">
        <f t="shared" si="2"/>
        <v>0</v>
      </c>
      <c r="AJ16" s="13">
        <f>COUNTBLANK(L639:S639)</f>
        <v>8</v>
      </c>
      <c r="AK16" s="5"/>
      <c r="AL16" s="52"/>
    </row>
    <row r="17" spans="1:38" ht="22.2" customHeight="1" x14ac:dyDescent="0.4">
      <c r="A17" s="181"/>
      <c r="B17" s="70"/>
      <c r="C17" s="70"/>
      <c r="D17" s="70"/>
      <c r="E17" s="70"/>
      <c r="F17" s="70"/>
      <c r="G17" s="70"/>
      <c r="H17" s="179"/>
      <c r="I17" s="177"/>
      <c r="J17" s="172"/>
      <c r="K17" s="175"/>
      <c r="L17" s="253">
        <f>B17</f>
        <v>0</v>
      </c>
      <c r="M17" s="254"/>
      <c r="N17" s="255"/>
      <c r="O17" s="253">
        <f>C17</f>
        <v>0</v>
      </c>
      <c r="P17" s="254"/>
      <c r="Q17" s="255"/>
      <c r="R17" s="253">
        <f>D17</f>
        <v>0</v>
      </c>
      <c r="S17" s="254"/>
      <c r="T17" s="255"/>
      <c r="U17" s="253">
        <f>E17</f>
        <v>0</v>
      </c>
      <c r="V17" s="254"/>
      <c r="W17" s="255"/>
      <c r="X17" s="253">
        <f>F17</f>
        <v>0</v>
      </c>
      <c r="Y17" s="254"/>
      <c r="Z17" s="255"/>
      <c r="AA17" s="253">
        <f>G17</f>
        <v>0</v>
      </c>
      <c r="AB17" s="254"/>
      <c r="AC17" s="255"/>
      <c r="AD17" s="32"/>
      <c r="AE17" s="24"/>
      <c r="AF17" s="25"/>
      <c r="AG17" s="32"/>
      <c r="AH17" s="24"/>
      <c r="AI17" s="26"/>
      <c r="AJ17" s="13"/>
      <c r="AK17" s="53"/>
      <c r="AL17" s="54"/>
    </row>
    <row r="18" spans="1:38" ht="22.2" customHeight="1" x14ac:dyDescent="0.4">
      <c r="A18" s="181">
        <v>3</v>
      </c>
      <c r="B18" s="68"/>
      <c r="C18" s="69"/>
      <c r="D18" s="69"/>
      <c r="E18" s="69"/>
      <c r="F18" s="69"/>
      <c r="G18" s="69"/>
      <c r="H18" s="382">
        <v>3</v>
      </c>
      <c r="I18" s="176" t="s">
        <v>1</v>
      </c>
      <c r="J18" s="171" t="s">
        <v>36</v>
      </c>
      <c r="K18" s="298" t="s">
        <v>20</v>
      </c>
      <c r="L18" s="67">
        <f>0+TEXT(B18,"00\:00\.00")</f>
        <v>0</v>
      </c>
      <c r="M18" s="25">
        <f>IF(L18=0,0,IF(L18="","",IF(L18&lt;1,SUM((L18&gt;O18),(L18&gt;R18),(L18&gt;U18),(L18&gt;X18),(L18&gt;AA18),(L18&gt;AD18),(L18&gt;AG18)))+1)-$AJ18)</f>
        <v>0</v>
      </c>
      <c r="N18" s="25">
        <f t="shared" si="0"/>
        <v>0</v>
      </c>
      <c r="O18" s="67">
        <f>0+TEXT(C18,"00\:00\.00")</f>
        <v>0</v>
      </c>
      <c r="P18" s="25">
        <f>IF(O18=0,0,IF(O18="","",IF(O18&lt;1,SUM((O18&gt;R18),(O18&gt;U18),(O18&gt;X18),(O18&gt;AA18),(O18&gt;AD18),(O18&gt;AG18),(O18&gt;L18)))+1)-$AJ18)</f>
        <v>0</v>
      </c>
      <c r="Q18" s="25">
        <f>IF(COUNTBLANK($AD$8:$AG$8)&gt;3,IF(P18=0,0,7-P18),IF(P18=0,0,9-P18))</f>
        <v>0</v>
      </c>
      <c r="R18" s="67">
        <f>0+TEXT(D18,"00\:00\.00")</f>
        <v>0</v>
      </c>
      <c r="S18" s="25">
        <f>IF(R18=0,0,IF(R18="","",IF(R18&lt;1,SUM((R18&gt;U18),(R18&gt;X18),(R18&gt;AA18),(R18&gt;AD18),(R18&gt;AG18),(R18&gt;L18),(R18&gt;O18)))+1)-$AJ18)</f>
        <v>0</v>
      </c>
      <c r="T18" s="25">
        <f>IF(COUNTBLANK($AD$8:$AG$8)&gt;3,IF(S18=0,0,7-S18),IF(S18=0,0,9-S18))</f>
        <v>0</v>
      </c>
      <c r="U18" s="67">
        <f>0+TEXT(E18,"00\:00\.00")</f>
        <v>0</v>
      </c>
      <c r="V18" s="25">
        <f>IF(U18=0,0,IF(U18="","",IF(U18&lt;1,SUM((U18&gt;X18),(U18&gt;AA18),(U18&gt;AD18),(U18&gt;AG18),(U18&gt;L18),(U18&gt;O18),(U18&gt;R18)))+1)-$AJ18)</f>
        <v>0</v>
      </c>
      <c r="W18" s="25">
        <f>IF(COUNTBLANK($AD$8:$AG$8)&gt;3,IF(V18=0,0,7-V18),IF(V18=0,0,9-V18))</f>
        <v>0</v>
      </c>
      <c r="X18" s="67">
        <f>0+TEXT(F18,"00\:00\.00")</f>
        <v>0</v>
      </c>
      <c r="Y18" s="25">
        <f>IF(X18=0,0,IF(X18="","",IF(X18&lt;1,SUM((X18&gt;AA18),(X18&gt;AD18),(X18&gt;AG18),(X18&gt;L18),(X18&gt;O18),(X18&gt;R18),(X18&gt;U18)))+1)-$AJ18)</f>
        <v>0</v>
      </c>
      <c r="Z18" s="25">
        <f>IF(COUNTBLANK($AD$8:$AG$8)&gt;3,IF(Y18=0,0,7-Y18),IF(Y18=0,0,9-Y18))</f>
        <v>0</v>
      </c>
      <c r="AA18" s="67">
        <f>0+TEXT(G18,"00\:00\.00")</f>
        <v>0</v>
      </c>
      <c r="AB18" s="25">
        <f>IF(AA18=0,0,IF(AA18="","",IF(AA18&lt;1,SUM((AA18&gt;AD18),(AA18&gt;AG18),(AA18&gt;L18),(AA18&gt;O18),(AA18&gt;R18),(AA18&gt;U18),(AA18&gt;X18)))+1)-$AJ18)</f>
        <v>0</v>
      </c>
      <c r="AC18" s="25">
        <f>IF(COUNTBLANK($AD$8:$AG$8)&gt;3,IF(AB18=0,0,7-AB18),IF(AB18=0,0,9-AB18))</f>
        <v>0</v>
      </c>
      <c r="AD18" s="32"/>
      <c r="AE18" s="24">
        <f t="shared" si="3"/>
        <v>0</v>
      </c>
      <c r="AF18" s="25">
        <f t="shared" si="1"/>
        <v>0</v>
      </c>
      <c r="AG18" s="32"/>
      <c r="AH18" s="24">
        <f t="shared" si="4"/>
        <v>0</v>
      </c>
      <c r="AI18" s="26">
        <f t="shared" si="2"/>
        <v>0</v>
      </c>
      <c r="AJ18" s="13">
        <f>COUNTBLANK(L640:S640)</f>
        <v>8</v>
      </c>
      <c r="AK18" s="5"/>
      <c r="AL18" s="52"/>
    </row>
    <row r="19" spans="1:38" ht="22.2" customHeight="1" x14ac:dyDescent="0.4">
      <c r="A19" s="181"/>
      <c r="B19" s="70"/>
      <c r="C19" s="70"/>
      <c r="D19" s="70"/>
      <c r="E19" s="70"/>
      <c r="F19" s="70"/>
      <c r="G19" s="70"/>
      <c r="H19" s="383"/>
      <c r="I19" s="177"/>
      <c r="J19" s="172"/>
      <c r="K19" s="175"/>
      <c r="L19" s="253">
        <f>B19</f>
        <v>0</v>
      </c>
      <c r="M19" s="254"/>
      <c r="N19" s="255"/>
      <c r="O19" s="253">
        <f>C19</f>
        <v>0</v>
      </c>
      <c r="P19" s="254"/>
      <c r="Q19" s="255"/>
      <c r="R19" s="253">
        <f>D19</f>
        <v>0</v>
      </c>
      <c r="S19" s="254"/>
      <c r="T19" s="255"/>
      <c r="U19" s="253">
        <f>E19</f>
        <v>0</v>
      </c>
      <c r="V19" s="254"/>
      <c r="W19" s="255"/>
      <c r="X19" s="253">
        <f>F19</f>
        <v>0</v>
      </c>
      <c r="Y19" s="254"/>
      <c r="Z19" s="255"/>
      <c r="AA19" s="253">
        <f>G19</f>
        <v>0</v>
      </c>
      <c r="AB19" s="254"/>
      <c r="AC19" s="255"/>
      <c r="AD19" s="32"/>
      <c r="AE19" s="24"/>
      <c r="AF19" s="25"/>
      <c r="AG19" s="32"/>
      <c r="AH19" s="24"/>
      <c r="AI19" s="26"/>
      <c r="AJ19" s="13"/>
      <c r="AK19" s="53"/>
      <c r="AL19" s="54"/>
    </row>
    <row r="20" spans="1:38" ht="22.2" customHeight="1" x14ac:dyDescent="0.4">
      <c r="A20" s="181">
        <v>4</v>
      </c>
      <c r="B20" s="68"/>
      <c r="C20" s="69"/>
      <c r="D20" s="69"/>
      <c r="E20" s="69"/>
      <c r="F20" s="69"/>
      <c r="G20" s="69"/>
      <c r="H20" s="178">
        <v>4</v>
      </c>
      <c r="I20" s="180" t="s">
        <v>2</v>
      </c>
      <c r="J20" s="171" t="s">
        <v>36</v>
      </c>
      <c r="K20" s="174" t="s">
        <v>20</v>
      </c>
      <c r="L20" s="67">
        <f>0+TEXT(B20,"00\:00\.00")</f>
        <v>0</v>
      </c>
      <c r="M20" s="25">
        <f>IF(L20=0,0,IF(L20="","",IF(L20&lt;1,SUM((L20&gt;O20),(L20&gt;R20),(L20&gt;U20),(L20&gt;X20),(L20&gt;AA20),(L20&gt;AD20),(L20&gt;AG20)))+1)-$AJ20)</f>
        <v>0</v>
      </c>
      <c r="N20" s="25">
        <f t="shared" si="0"/>
        <v>0</v>
      </c>
      <c r="O20" s="67">
        <f>0+TEXT(C20,"00\:00\.00")</f>
        <v>0</v>
      </c>
      <c r="P20" s="25">
        <f>IF(O20=0,0,IF(O20="","",IF(O20&lt;1,SUM((O20&gt;R20),(O20&gt;U20),(O20&gt;X20),(O20&gt;AA20),(O20&gt;AD20),(O20&gt;AG20),(O20&gt;L20)))+1)-$AJ20)</f>
        <v>0</v>
      </c>
      <c r="Q20" s="25">
        <f>IF(COUNTBLANK($AD$8:$AG$8)&gt;3,IF(P20=0,0,7-P20),IF(P20=0,0,9-P20))</f>
        <v>0</v>
      </c>
      <c r="R20" s="67">
        <f>0+TEXT(D20,"00\:00\.00")</f>
        <v>0</v>
      </c>
      <c r="S20" s="25">
        <f>IF(R20=0,0,IF(R20="","",IF(R20&lt;1,SUM((R20&gt;U20),(R20&gt;X20),(R20&gt;AA20),(R20&gt;AD20),(R20&gt;AG20),(R20&gt;L20),(R20&gt;O20)))+1)-$AJ20)</f>
        <v>0</v>
      </c>
      <c r="T20" s="25">
        <f>IF(COUNTBLANK($AD$8:$AG$8)&gt;3,IF(S20=0,0,7-S20),IF(S20=0,0,9-S20))</f>
        <v>0</v>
      </c>
      <c r="U20" s="67">
        <f>0+TEXT(E20,"00\:00\.00")</f>
        <v>0</v>
      </c>
      <c r="V20" s="25">
        <f>IF(U20=0,0,IF(U20="","",IF(U20&lt;1,SUM((U20&gt;X20),(U20&gt;AA20),(U20&gt;AD20),(U20&gt;AG20),(U20&gt;L20),(U20&gt;O20),(U20&gt;R20)))+1)-$AJ20)</f>
        <v>0</v>
      </c>
      <c r="W20" s="25">
        <f>IF(COUNTBLANK($AD$8:$AG$8)&gt;3,IF(V20=0,0,7-V20),IF(V20=0,0,9-V20))</f>
        <v>0</v>
      </c>
      <c r="X20" s="67">
        <f>0+TEXT(F20,"00\:00\.00")</f>
        <v>0</v>
      </c>
      <c r="Y20" s="25">
        <f>IF(X20=0,0,IF(X20="","",IF(X20&lt;1,SUM((X20&gt;AA20),(X20&gt;AD20),(X20&gt;AG20),(X20&gt;L20),(X20&gt;O20),(X20&gt;R20),(X20&gt;U20)))+1)-$AJ20)</f>
        <v>0</v>
      </c>
      <c r="Z20" s="25">
        <f>IF(COUNTBLANK($AD$8:$AG$8)&gt;3,IF(Y20=0,0,7-Y20),IF(Y20=0,0,9-Y20))</f>
        <v>0</v>
      </c>
      <c r="AA20" s="67">
        <f>0+TEXT(G20,"00\:00\.00")</f>
        <v>0</v>
      </c>
      <c r="AB20" s="25">
        <f>IF(AA20=0,0,IF(AA20="","",IF(AA20&lt;1,SUM((AA20&gt;AD20),(AA20&gt;AG20),(AA20&gt;L20),(AA20&gt;O20),(AA20&gt;R20),(AA20&gt;U20),(AA20&gt;X20)))+1)-$AJ20)</f>
        <v>0</v>
      </c>
      <c r="AC20" s="25">
        <f>IF(COUNTBLANK($AD$8:$AG$8)&gt;3,IF(AB20=0,0,7-AB20),IF(AB20=0,0,9-AB20))</f>
        <v>0</v>
      </c>
      <c r="AD20" s="32"/>
      <c r="AE20" s="24">
        <f t="shared" si="3"/>
        <v>0</v>
      </c>
      <c r="AF20" s="25">
        <f t="shared" si="1"/>
        <v>0</v>
      </c>
      <c r="AG20" s="32"/>
      <c r="AH20" s="24">
        <f t="shared" si="4"/>
        <v>0</v>
      </c>
      <c r="AI20" s="26">
        <f t="shared" si="2"/>
        <v>0</v>
      </c>
      <c r="AJ20" s="13">
        <f>COUNTBLANK(L641:S641)</f>
        <v>8</v>
      </c>
      <c r="AK20" s="5"/>
      <c r="AL20" s="52"/>
    </row>
    <row r="21" spans="1:38" ht="22.2" customHeight="1" x14ac:dyDescent="0.4">
      <c r="A21" s="181"/>
      <c r="B21" s="70"/>
      <c r="C21" s="70"/>
      <c r="D21" s="70"/>
      <c r="E21" s="70"/>
      <c r="F21" s="70"/>
      <c r="G21" s="70"/>
      <c r="H21" s="179"/>
      <c r="I21" s="177"/>
      <c r="J21" s="172"/>
      <c r="K21" s="175"/>
      <c r="L21" s="253">
        <f>B21</f>
        <v>0</v>
      </c>
      <c r="M21" s="254"/>
      <c r="N21" s="255"/>
      <c r="O21" s="253">
        <f>C21</f>
        <v>0</v>
      </c>
      <c r="P21" s="254"/>
      <c r="Q21" s="255"/>
      <c r="R21" s="253">
        <f>D21</f>
        <v>0</v>
      </c>
      <c r="S21" s="254"/>
      <c r="T21" s="255"/>
      <c r="U21" s="253">
        <f>E21</f>
        <v>0</v>
      </c>
      <c r="V21" s="254"/>
      <c r="W21" s="255"/>
      <c r="X21" s="253">
        <f>F21</f>
        <v>0</v>
      </c>
      <c r="Y21" s="254"/>
      <c r="Z21" s="255"/>
      <c r="AA21" s="253">
        <f>G21</f>
        <v>0</v>
      </c>
      <c r="AB21" s="254"/>
      <c r="AC21" s="255"/>
      <c r="AD21" s="32"/>
      <c r="AE21" s="24"/>
      <c r="AF21" s="25"/>
      <c r="AG21" s="32"/>
      <c r="AH21" s="24"/>
      <c r="AI21" s="26"/>
      <c r="AJ21" s="13"/>
      <c r="AK21" s="53"/>
      <c r="AL21" s="54"/>
    </row>
    <row r="22" spans="1:38" ht="22.2" customHeight="1" x14ac:dyDescent="0.4">
      <c r="A22" s="181">
        <v>5</v>
      </c>
      <c r="B22" s="68"/>
      <c r="C22" s="69"/>
      <c r="D22" s="69"/>
      <c r="E22" s="69"/>
      <c r="F22" s="69"/>
      <c r="G22" s="69"/>
      <c r="H22" s="178">
        <v>5</v>
      </c>
      <c r="I22" s="176" t="s">
        <v>1</v>
      </c>
      <c r="J22" s="171" t="s">
        <v>3</v>
      </c>
      <c r="K22" s="298" t="s">
        <v>20</v>
      </c>
      <c r="L22" s="67">
        <f>0+TEXT(B22,"00\:00\.00")</f>
        <v>0</v>
      </c>
      <c r="M22" s="25">
        <f>IF(L22=0,0,IF(L22="","",IF(L22&lt;1,SUM((L22&gt;O22),(L22&gt;R22),(L22&gt;U22),(L22&gt;X22),(L22&gt;AA22),(L22&gt;AD22),(L22&gt;AG22)))+1)-$AJ22)</f>
        <v>0</v>
      </c>
      <c r="N22" s="25">
        <f t="shared" si="0"/>
        <v>0</v>
      </c>
      <c r="O22" s="67">
        <f>0+TEXT(C22,"00\:00\.00")</f>
        <v>0</v>
      </c>
      <c r="P22" s="25">
        <f>IF(O22=0,0,IF(O22="","",IF(O22&lt;1,SUM((O22&gt;R22),(O22&gt;U22),(O22&gt;X22),(O22&gt;AA22),(O22&gt;AD22),(O22&gt;AG22),(O22&gt;L22)))+1)-$AJ22)</f>
        <v>0</v>
      </c>
      <c r="Q22" s="25">
        <f>IF(COUNTBLANK($AD$8:$AG$8)&gt;3,IF(P22=0,0,7-P22),IF(P22=0,0,9-P22))</f>
        <v>0</v>
      </c>
      <c r="R22" s="67">
        <f>0+TEXT(D22,"00\:00\.00")</f>
        <v>0</v>
      </c>
      <c r="S22" s="25">
        <f>IF(R22=0,0,IF(R22="","",IF(R22&lt;1,SUM((R22&gt;U22),(R22&gt;X22),(R22&gt;AA22),(R22&gt;AD22),(R22&gt;AG22),(R22&gt;L22),(R22&gt;O22)))+1)-$AJ22)</f>
        <v>0</v>
      </c>
      <c r="T22" s="25">
        <f>IF(COUNTBLANK($AD$8:$AG$8)&gt;3,IF(S22=0,0,7-S22),IF(S22=0,0,9-S22))</f>
        <v>0</v>
      </c>
      <c r="U22" s="67">
        <f>0+TEXT(E22,"00\:00\.00")</f>
        <v>0</v>
      </c>
      <c r="V22" s="25">
        <f>IF(U22=0,0,IF(U22="","",IF(U22&lt;1,SUM((U22&gt;X22),(U22&gt;AA22),(U22&gt;AD22),(U22&gt;AG22),(U22&gt;L22),(U22&gt;O22),(U22&gt;R22)))+1)-$AJ22)</f>
        <v>0</v>
      </c>
      <c r="W22" s="25">
        <f>IF(COUNTBLANK($AD$8:$AG$8)&gt;3,IF(V22=0,0,7-V22),IF(V22=0,0,9-V22))</f>
        <v>0</v>
      </c>
      <c r="X22" s="67">
        <f>0+TEXT(F22,"00\:00\.00")</f>
        <v>0</v>
      </c>
      <c r="Y22" s="25">
        <f>IF(X22=0,0,IF(X22="","",IF(X22&lt;1,SUM((X22&gt;AA22),(X22&gt;AD22),(X22&gt;AG22),(X22&gt;L22),(X22&gt;O22),(X22&gt;R22),(X22&gt;U22)))+1)-$AJ22)</f>
        <v>0</v>
      </c>
      <c r="Z22" s="25">
        <f>IF(COUNTBLANK($AD$8:$AG$8)&gt;3,IF(Y22=0,0,7-Y22),IF(Y22=0,0,9-Y22))</f>
        <v>0</v>
      </c>
      <c r="AA22" s="67">
        <f>0+TEXT(G22,"00\:00\.00")</f>
        <v>0</v>
      </c>
      <c r="AB22" s="25">
        <f>IF(AA22=0,0,IF(AA22="","",IF(AA22&lt;1,SUM((AA22&gt;AD22),(AA22&gt;AG22),(AA22&gt;L22),(AA22&gt;O22),(AA22&gt;R22),(AA22&gt;U22),(AA22&gt;X22)))+1)-$AJ22)</f>
        <v>0</v>
      </c>
      <c r="AC22" s="25">
        <f>IF(COUNTBLANK($AD$8:$AG$8)&gt;3,IF(AB22=0,0,7-AB22),IF(AB22=0,0,9-AB22))</f>
        <v>0</v>
      </c>
      <c r="AD22" s="32"/>
      <c r="AE22" s="24">
        <f t="shared" si="3"/>
        <v>0</v>
      </c>
      <c r="AF22" s="25">
        <f t="shared" si="1"/>
        <v>0</v>
      </c>
      <c r="AG22" s="32"/>
      <c r="AH22" s="24">
        <f t="shared" si="4"/>
        <v>0</v>
      </c>
      <c r="AI22" s="26">
        <f t="shared" si="2"/>
        <v>0</v>
      </c>
      <c r="AJ22" s="13">
        <f>COUNTBLANK(L642:S642)</f>
        <v>8</v>
      </c>
      <c r="AK22" s="5"/>
      <c r="AL22" s="52"/>
    </row>
    <row r="23" spans="1:38" ht="22.2" customHeight="1" x14ac:dyDescent="0.4">
      <c r="A23" s="181"/>
      <c r="B23" s="70"/>
      <c r="C23" s="70"/>
      <c r="D23" s="70"/>
      <c r="E23" s="70"/>
      <c r="F23" s="70"/>
      <c r="G23" s="70"/>
      <c r="H23" s="179"/>
      <c r="I23" s="177"/>
      <c r="J23" s="172"/>
      <c r="K23" s="175"/>
      <c r="L23" s="253">
        <f>B23</f>
        <v>0</v>
      </c>
      <c r="M23" s="254"/>
      <c r="N23" s="255"/>
      <c r="O23" s="253">
        <f>C23</f>
        <v>0</v>
      </c>
      <c r="P23" s="254"/>
      <c r="Q23" s="255"/>
      <c r="R23" s="253">
        <f>D23</f>
        <v>0</v>
      </c>
      <c r="S23" s="254"/>
      <c r="T23" s="255"/>
      <c r="U23" s="253">
        <f>E23</f>
        <v>0</v>
      </c>
      <c r="V23" s="254"/>
      <c r="W23" s="255"/>
      <c r="X23" s="253">
        <f>F23</f>
        <v>0</v>
      </c>
      <c r="Y23" s="254"/>
      <c r="Z23" s="255"/>
      <c r="AA23" s="253">
        <f>G23</f>
        <v>0</v>
      </c>
      <c r="AB23" s="254"/>
      <c r="AC23" s="255"/>
      <c r="AD23" s="32"/>
      <c r="AE23" s="24"/>
      <c r="AF23" s="25"/>
      <c r="AG23" s="32"/>
      <c r="AH23" s="24"/>
      <c r="AI23" s="26"/>
      <c r="AJ23" s="13"/>
      <c r="AK23" s="53"/>
      <c r="AL23" s="54"/>
    </row>
    <row r="24" spans="1:38" ht="22.2" customHeight="1" x14ac:dyDescent="0.4">
      <c r="A24" s="181">
        <v>6</v>
      </c>
      <c r="B24" s="68"/>
      <c r="C24" s="69"/>
      <c r="D24" s="69"/>
      <c r="E24" s="69"/>
      <c r="F24" s="69"/>
      <c r="G24" s="69"/>
      <c r="H24" s="178">
        <v>6</v>
      </c>
      <c r="I24" s="180" t="s">
        <v>2</v>
      </c>
      <c r="J24" s="171" t="s">
        <v>3</v>
      </c>
      <c r="K24" s="174" t="s">
        <v>20</v>
      </c>
      <c r="L24" s="67">
        <f>0+TEXT(B24,"00\:00\.00")</f>
        <v>0</v>
      </c>
      <c r="M24" s="25">
        <f>IF(L24=0,0,IF(L24="","",IF(L24&lt;1,SUM((L24&gt;O24),(L24&gt;R24),(L24&gt;U24),(L24&gt;X24),(L24&gt;AA24),(L24&gt;AD24),(L24&gt;AG24)))+1)-$AJ24)</f>
        <v>0</v>
      </c>
      <c r="N24" s="25">
        <f t="shared" si="0"/>
        <v>0</v>
      </c>
      <c r="O24" s="67">
        <f>0+TEXT(C24,"00\:00\.00")</f>
        <v>0</v>
      </c>
      <c r="P24" s="25">
        <f>IF(O24=0,0,IF(O24="","",IF(O24&lt;1,SUM((O24&gt;R24),(O24&gt;U24),(O24&gt;X24),(O24&gt;AA24),(O24&gt;AD24),(O24&gt;AG24),(O24&gt;L24)))+1)-$AJ24)</f>
        <v>0</v>
      </c>
      <c r="Q24" s="25">
        <f>IF(COUNTBLANK($AD$8:$AG$8)&gt;3,IF(P24=0,0,7-P24),IF(P24=0,0,9-P24))</f>
        <v>0</v>
      </c>
      <c r="R24" s="67">
        <f>0+TEXT(D24,"00\:00\.00")</f>
        <v>0</v>
      </c>
      <c r="S24" s="25">
        <f>IF(R24=0,0,IF(R24="","",IF(R24&lt;1,SUM((R24&gt;U24),(R24&gt;X24),(R24&gt;AA24),(R24&gt;AD24),(R24&gt;AG24),(R24&gt;L24),(R24&gt;O24)))+1)-$AJ24)</f>
        <v>0</v>
      </c>
      <c r="T24" s="25">
        <f>IF(COUNTBLANK($AD$8:$AG$8)&gt;3,IF(S24=0,0,7-S24),IF(S24=0,0,9-S24))</f>
        <v>0</v>
      </c>
      <c r="U24" s="67">
        <f>0+TEXT(E24,"00\:00\.00")</f>
        <v>0</v>
      </c>
      <c r="V24" s="25">
        <f>IF(U24=0,0,IF(U24="","",IF(U24&lt;1,SUM((U24&gt;X24),(U24&gt;AA24),(U24&gt;AD24),(U24&gt;AG24),(U24&gt;L24),(U24&gt;O24),(U24&gt;R24)))+1)-$AJ24)</f>
        <v>0</v>
      </c>
      <c r="W24" s="25">
        <f>IF(COUNTBLANK($AD$8:$AG$8)&gt;3,IF(V24=0,0,7-V24),IF(V24=0,0,9-V24))</f>
        <v>0</v>
      </c>
      <c r="X24" s="67">
        <f>0+TEXT(F24,"00\:00\.00")</f>
        <v>0</v>
      </c>
      <c r="Y24" s="25">
        <f>IF(X24=0,0,IF(X24="","",IF(X24&lt;1,SUM((X24&gt;AA24),(X24&gt;AD24),(X24&gt;AG24),(X24&gt;L24),(X24&gt;O24),(X24&gt;R24),(X24&gt;U24)))+1)-$AJ24)</f>
        <v>0</v>
      </c>
      <c r="Z24" s="25">
        <f>IF(COUNTBLANK($AD$8:$AG$8)&gt;3,IF(Y24=0,0,7-Y24),IF(Y24=0,0,9-Y24))</f>
        <v>0</v>
      </c>
      <c r="AA24" s="67">
        <f>0+TEXT(G24,"00\:00\.00")</f>
        <v>0</v>
      </c>
      <c r="AB24" s="25">
        <f>IF(AA24=0,0,IF(AA24="","",IF(AA24&lt;1,SUM((AA24&gt;AD24),(AA24&gt;AG24),(AA24&gt;L24),(AA24&gt;O24),(AA24&gt;R24),(AA24&gt;U24),(AA24&gt;X24)))+1)-$AJ24)</f>
        <v>0</v>
      </c>
      <c r="AC24" s="25">
        <f>IF(COUNTBLANK($AD$8:$AG$8)&gt;3,IF(AB24=0,0,7-AB24),IF(AB24=0,0,9-AB24))</f>
        <v>0</v>
      </c>
      <c r="AD24" s="32"/>
      <c r="AE24" s="24">
        <f t="shared" si="3"/>
        <v>0</v>
      </c>
      <c r="AF24" s="25">
        <f t="shared" si="1"/>
        <v>0</v>
      </c>
      <c r="AG24" s="32"/>
      <c r="AH24" s="24">
        <f t="shared" si="4"/>
        <v>0</v>
      </c>
      <c r="AI24" s="26">
        <f t="shared" si="2"/>
        <v>0</v>
      </c>
      <c r="AJ24" s="13">
        <f>COUNTBLANK(L643:S643)</f>
        <v>8</v>
      </c>
      <c r="AK24" s="5"/>
      <c r="AL24" s="52"/>
    </row>
    <row r="25" spans="1:38" ht="22.2" customHeight="1" x14ac:dyDescent="0.4">
      <c r="A25" s="181"/>
      <c r="B25" s="70"/>
      <c r="C25" s="70"/>
      <c r="D25" s="70"/>
      <c r="E25" s="70"/>
      <c r="F25" s="70"/>
      <c r="G25" s="70"/>
      <c r="H25" s="179"/>
      <c r="I25" s="177"/>
      <c r="J25" s="172"/>
      <c r="K25" s="175"/>
      <c r="L25" s="253">
        <f>B25</f>
        <v>0</v>
      </c>
      <c r="M25" s="254"/>
      <c r="N25" s="255"/>
      <c r="O25" s="253">
        <f>C25</f>
        <v>0</v>
      </c>
      <c r="P25" s="254"/>
      <c r="Q25" s="255"/>
      <c r="R25" s="253">
        <f>D25</f>
        <v>0</v>
      </c>
      <c r="S25" s="254"/>
      <c r="T25" s="255"/>
      <c r="U25" s="253">
        <f>E25</f>
        <v>0</v>
      </c>
      <c r="V25" s="254"/>
      <c r="W25" s="255"/>
      <c r="X25" s="253">
        <f>F25</f>
        <v>0</v>
      </c>
      <c r="Y25" s="254"/>
      <c r="Z25" s="255"/>
      <c r="AA25" s="253">
        <f>G25</f>
        <v>0</v>
      </c>
      <c r="AB25" s="254"/>
      <c r="AC25" s="255"/>
      <c r="AD25" s="32"/>
      <c r="AE25" s="24"/>
      <c r="AF25" s="25"/>
      <c r="AG25" s="32"/>
      <c r="AH25" s="24"/>
      <c r="AI25" s="26"/>
      <c r="AJ25" s="13"/>
      <c r="AK25" s="53"/>
      <c r="AL25" s="54"/>
    </row>
    <row r="26" spans="1:38" s="142" customFormat="1" ht="22.2" customHeight="1" x14ac:dyDescent="0.4">
      <c r="A26" s="181">
        <v>7</v>
      </c>
      <c r="B26" s="68"/>
      <c r="C26" s="69"/>
      <c r="D26" s="69"/>
      <c r="E26" s="69"/>
      <c r="F26" s="69"/>
      <c r="G26" s="69"/>
      <c r="H26" s="382">
        <v>7</v>
      </c>
      <c r="I26" s="404" t="s">
        <v>1</v>
      </c>
      <c r="J26" s="406" t="s">
        <v>37</v>
      </c>
      <c r="K26" s="408" t="s">
        <v>20</v>
      </c>
      <c r="L26" s="67">
        <f>0+TEXT(B26,"00\:00\.00")</f>
        <v>0</v>
      </c>
      <c r="M26" s="25">
        <f>IF(L26=0,0,IF(L26="","",IF(L26&lt;1,SUM((L26&gt;O26),(L26&gt;R26),(L26&gt;U26),(L26&gt;X26),(L26&gt;AA26),(L26&gt;AD26),(L26&gt;AG26)))+1)-$AJ26)</f>
        <v>0</v>
      </c>
      <c r="N26" s="25">
        <f t="shared" ref="N26" si="5">IF(COUNTBLANK($AD$8:$AG$8)&gt;3,IF(M26=0,0,7-M26),IF(M26=0,0,9-M26))</f>
        <v>0</v>
      </c>
      <c r="O26" s="67">
        <f>0+TEXT(C26,"00\:00\.00")</f>
        <v>0</v>
      </c>
      <c r="P26" s="25">
        <f>IF(O26=0,0,IF(O26="","",IF(O26&lt;1,SUM((O26&gt;R26),(O26&gt;U26),(O26&gt;X26),(O26&gt;AA26),(O26&gt;AD26),(O26&gt;AG26),(O26&gt;L26)))+1)-$AJ26)</f>
        <v>0</v>
      </c>
      <c r="Q26" s="25">
        <f>IF(COUNTBLANK($AD$8:$AG$8)&gt;3,IF(P26=0,0,7-P26),IF(P26=0,0,9-P26))</f>
        <v>0</v>
      </c>
      <c r="R26" s="67">
        <f>0+TEXT(D26,"00\:00\.00")</f>
        <v>0</v>
      </c>
      <c r="S26" s="25">
        <f>IF(R26=0,0,IF(R26="","",IF(R26&lt;1,SUM((R26&gt;U26),(R26&gt;X26),(R26&gt;AA26),(R26&gt;AD26),(R26&gt;AG26),(R26&gt;L26),(R26&gt;O26)))+1)-$AJ26)</f>
        <v>0</v>
      </c>
      <c r="T26" s="25">
        <f>IF(COUNTBLANK($AD$8:$AG$8)&gt;3,IF(S26=0,0,7-S26),IF(S26=0,0,9-S26))</f>
        <v>0</v>
      </c>
      <c r="U26" s="67">
        <f>0+TEXT(E26,"00\:00\.00")</f>
        <v>0</v>
      </c>
      <c r="V26" s="25">
        <f>IF(U26=0,0,IF(U26="","",IF(U26&lt;1,SUM((U26&gt;X26),(U26&gt;AA26),(U26&gt;AD26),(U26&gt;AG26),(U26&gt;L26),(U26&gt;O26),(U26&gt;R26)))+1)-$AJ26)</f>
        <v>0</v>
      </c>
      <c r="W26" s="25">
        <f>IF(COUNTBLANK($AD$8:$AG$8)&gt;3,IF(V26=0,0,7-V26),IF(V26=0,0,9-V26))</f>
        <v>0</v>
      </c>
      <c r="X26" s="67">
        <f>0+TEXT(F26,"00\:00\.00")</f>
        <v>0</v>
      </c>
      <c r="Y26" s="25">
        <f>IF(X26=0,0,IF(X26="","",IF(X26&lt;1,SUM((X26&gt;AA26),(X26&gt;AD26),(X26&gt;AG26),(X26&gt;L26),(X26&gt;O26),(X26&gt;R26),(X26&gt;U26)))+1)-$AJ26)</f>
        <v>0</v>
      </c>
      <c r="Z26" s="25">
        <f>IF(COUNTBLANK($AD$8:$AG$8)&gt;3,IF(Y26=0,0,7-Y26),IF(Y26=0,0,9-Y26))</f>
        <v>0</v>
      </c>
      <c r="AA26" s="67">
        <f>0+TEXT(G26,"00\:00\.00")</f>
        <v>0</v>
      </c>
      <c r="AB26" s="25">
        <f>IF(AA26=0,0,IF(AA26="","",IF(AA26&lt;1,SUM((AA26&gt;AD26),(AA26&gt;AG26),(AA26&gt;L26),(AA26&gt;O26),(AA26&gt;R26),(AA26&gt;U26),(AA26&gt;X26)))+1)-$AJ26)</f>
        <v>0</v>
      </c>
      <c r="AC26" s="25">
        <f>IF(COUNTBLANK($AD$8:$AG$8)&gt;3,IF(AB26=0,0,7-AB26),IF(AB26=0,0,9-AB26))</f>
        <v>0</v>
      </c>
      <c r="AD26" s="32"/>
      <c r="AE26" s="24">
        <f t="shared" ref="AE26" si="6">IF(AD26=0,0,IF(AD26="","",IF(AD26&lt;1,SUM((AD26&gt;AG26),(AD26&gt;L26),(AD26&gt;O26),(AD26&gt;R26),(AD26&gt;U26),(AD26&gt;X26),(AD26&gt;AA26)))+1)-$AJ26)</f>
        <v>0</v>
      </c>
      <c r="AF26" s="25">
        <f t="shared" ref="AF26" si="7">IF(COUNTBLANK($AD$8:$AG$8)&gt;3,IF(AE26=0,0,7-AE26),IF(AE26=0,0,9-AE26))</f>
        <v>0</v>
      </c>
      <c r="AG26" s="32"/>
      <c r="AH26" s="24">
        <f t="shared" ref="AH26" si="8">IF(AG26=0,0,IF(AG26="","",IF(AG26&lt;1,SUM((AG26&gt;L26),(AG26&gt;O26),(AG26&gt;R26),(AG26&gt;U26),(AG26&gt;X26),(AG26&gt;AA26),(AG26&gt;AD26)))+1)-$AJ26)</f>
        <v>0</v>
      </c>
      <c r="AI26" s="26">
        <f t="shared" ref="AI26" si="9">IF(COUNTBLANK($AD$8:$AG$8)&gt;3,IF(AH26=0,0,7-AH26),IF(AH26=0,0,9-AH26))</f>
        <v>0</v>
      </c>
      <c r="AJ26" s="13">
        <f>COUNTBLANK(L644:S644)</f>
        <v>8</v>
      </c>
      <c r="AK26" s="5"/>
      <c r="AL26" s="52"/>
    </row>
    <row r="27" spans="1:38" s="142" customFormat="1" ht="22.2" customHeight="1" x14ac:dyDescent="0.4">
      <c r="A27" s="181"/>
      <c r="B27" s="70"/>
      <c r="C27" s="70"/>
      <c r="D27" s="70"/>
      <c r="E27" s="70"/>
      <c r="F27" s="70"/>
      <c r="G27" s="70"/>
      <c r="H27" s="383"/>
      <c r="I27" s="405"/>
      <c r="J27" s="407"/>
      <c r="K27" s="409"/>
      <c r="L27" s="253">
        <f>B27</f>
        <v>0</v>
      </c>
      <c r="M27" s="254"/>
      <c r="N27" s="255"/>
      <c r="O27" s="253">
        <f>C27</f>
        <v>0</v>
      </c>
      <c r="P27" s="254"/>
      <c r="Q27" s="255"/>
      <c r="R27" s="253">
        <f>D27</f>
        <v>0</v>
      </c>
      <c r="S27" s="254"/>
      <c r="T27" s="255"/>
      <c r="U27" s="253">
        <f>E27</f>
        <v>0</v>
      </c>
      <c r="V27" s="254"/>
      <c r="W27" s="255"/>
      <c r="X27" s="253">
        <f>F27</f>
        <v>0</v>
      </c>
      <c r="Y27" s="254"/>
      <c r="Z27" s="255"/>
      <c r="AA27" s="253">
        <f>G27</f>
        <v>0</v>
      </c>
      <c r="AB27" s="254"/>
      <c r="AC27" s="255"/>
      <c r="AD27" s="32"/>
      <c r="AE27" s="24"/>
      <c r="AF27" s="25"/>
      <c r="AG27" s="32"/>
      <c r="AH27" s="24"/>
      <c r="AI27" s="26"/>
      <c r="AJ27" s="13"/>
      <c r="AK27" s="53"/>
      <c r="AL27" s="54"/>
    </row>
    <row r="28" spans="1:38" s="142" customFormat="1" ht="22.2" customHeight="1" x14ac:dyDescent="0.4">
      <c r="A28" s="181">
        <v>8</v>
      </c>
      <c r="B28" s="68"/>
      <c r="C28" s="69"/>
      <c r="D28" s="69"/>
      <c r="E28" s="69"/>
      <c r="F28" s="69"/>
      <c r="G28" s="69"/>
      <c r="H28" s="382">
        <v>8</v>
      </c>
      <c r="I28" s="426" t="s">
        <v>2</v>
      </c>
      <c r="J28" s="406" t="s">
        <v>95</v>
      </c>
      <c r="K28" s="427" t="s">
        <v>20</v>
      </c>
      <c r="L28" s="67">
        <f>0+TEXT(B28,"00\:00\.00")</f>
        <v>0</v>
      </c>
      <c r="M28" s="25">
        <f>IF(L28=0,0,IF(L28="","",IF(L28&lt;1,SUM((L28&gt;O28),(L28&gt;R28),(L28&gt;U28),(L28&gt;X28),(L28&gt;AA28),(L28&gt;AD28),(L28&gt;AG28)))+1)-$AJ28)</f>
        <v>0</v>
      </c>
      <c r="N28" s="25">
        <f t="shared" ref="N28" si="10">IF(COUNTBLANK($AD$8:$AG$8)&gt;3,IF(M28=0,0,7-M28),IF(M28=0,0,9-M28))</f>
        <v>0</v>
      </c>
      <c r="O28" s="67">
        <f>0+TEXT(C28,"00\:00\.00")</f>
        <v>0</v>
      </c>
      <c r="P28" s="25">
        <f>IF(O28=0,0,IF(O28="","",IF(O28&lt;1,SUM((O28&gt;R28),(O28&gt;U28),(O28&gt;X28),(O28&gt;AA28),(O28&gt;AD28),(O28&gt;AG28),(O28&gt;L28)))+1)-$AJ28)</f>
        <v>0</v>
      </c>
      <c r="Q28" s="25">
        <f>IF(COUNTBLANK($AD$8:$AG$8)&gt;3,IF(P28=0,0,7-P28),IF(P28=0,0,9-P28))</f>
        <v>0</v>
      </c>
      <c r="R28" s="67">
        <f>0+TEXT(D28,"00\:00\.00")</f>
        <v>0</v>
      </c>
      <c r="S28" s="25">
        <f>IF(R28=0,0,IF(R28="","",IF(R28&lt;1,SUM((R28&gt;U28),(R28&gt;X28),(R28&gt;AA28),(R28&gt;AD28),(R28&gt;AG28),(R28&gt;L28),(R28&gt;O28)))+1)-$AJ28)</f>
        <v>0</v>
      </c>
      <c r="T28" s="25">
        <f>IF(COUNTBLANK($AD$8:$AG$8)&gt;3,IF(S28=0,0,7-S28),IF(S28=0,0,9-S28))</f>
        <v>0</v>
      </c>
      <c r="U28" s="67">
        <f>0+TEXT(E28,"00\:00\.00")</f>
        <v>0</v>
      </c>
      <c r="V28" s="25">
        <f>IF(U28=0,0,IF(U28="","",IF(U28&lt;1,SUM((U28&gt;X28),(U28&gt;AA28),(U28&gt;AD28),(U28&gt;AG28),(U28&gt;L28),(U28&gt;O28),(U28&gt;R28)))+1)-$AJ28)</f>
        <v>0</v>
      </c>
      <c r="W28" s="25">
        <f>IF(COUNTBLANK($AD$8:$AG$8)&gt;3,IF(V28=0,0,7-V28),IF(V28=0,0,9-V28))</f>
        <v>0</v>
      </c>
      <c r="X28" s="67">
        <f>0+TEXT(F28,"00\:00\.00")</f>
        <v>0</v>
      </c>
      <c r="Y28" s="25">
        <f>IF(X28=0,0,IF(X28="","",IF(X28&lt;1,SUM((X28&gt;AA28),(X28&gt;AD28),(X28&gt;AG28),(X28&gt;L28),(X28&gt;O28),(X28&gt;R28),(X28&gt;U28)))+1)-$AJ28)</f>
        <v>0</v>
      </c>
      <c r="Z28" s="25">
        <f>IF(COUNTBLANK($AD$8:$AG$8)&gt;3,IF(Y28=0,0,7-Y28),IF(Y28=0,0,9-Y28))</f>
        <v>0</v>
      </c>
      <c r="AA28" s="67">
        <f>0+TEXT(G28,"00\:00\.00")</f>
        <v>0</v>
      </c>
      <c r="AB28" s="25">
        <f>IF(AA28=0,0,IF(AA28="","",IF(AA28&lt;1,SUM((AA28&gt;AD28),(AA28&gt;AG28),(AA28&gt;L28),(AA28&gt;O28),(AA28&gt;R28),(AA28&gt;U28),(AA28&gt;X28)))+1)-$AJ28)</f>
        <v>0</v>
      </c>
      <c r="AC28" s="25">
        <f>IF(COUNTBLANK($AD$8:$AG$8)&gt;3,IF(AB28=0,0,7-AB28),IF(AB28=0,0,9-AB28))</f>
        <v>0</v>
      </c>
      <c r="AD28" s="32"/>
      <c r="AE28" s="24">
        <f t="shared" ref="AE28" si="11">IF(AD28=0,0,IF(AD28="","",IF(AD28&lt;1,SUM((AD28&gt;AG28),(AD28&gt;L28),(AD28&gt;O28),(AD28&gt;R28),(AD28&gt;U28),(AD28&gt;X28),(AD28&gt;AA28)))+1)-$AJ28)</f>
        <v>0</v>
      </c>
      <c r="AF28" s="25">
        <f t="shared" ref="AF28" si="12">IF(COUNTBLANK($AD$8:$AG$8)&gt;3,IF(AE28=0,0,7-AE28),IF(AE28=0,0,9-AE28))</f>
        <v>0</v>
      </c>
      <c r="AG28" s="32"/>
      <c r="AH28" s="24">
        <f t="shared" ref="AH28" si="13">IF(AG28=0,0,IF(AG28="","",IF(AG28&lt;1,SUM((AG28&gt;L28),(AG28&gt;O28),(AG28&gt;R28),(AG28&gt;U28),(AG28&gt;X28),(AG28&gt;AA28),(AG28&gt;AD28)))+1)-$AJ28)</f>
        <v>0</v>
      </c>
      <c r="AI28" s="26">
        <f t="shared" ref="AI28" si="14">IF(COUNTBLANK($AD$8:$AG$8)&gt;3,IF(AH28=0,0,7-AH28),IF(AH28=0,0,9-AH28))</f>
        <v>0</v>
      </c>
      <c r="AJ28" s="13">
        <f>COUNTBLANK(L645:S645)</f>
        <v>8</v>
      </c>
      <c r="AK28" s="5"/>
      <c r="AL28" s="52"/>
    </row>
    <row r="29" spans="1:38" s="142" customFormat="1" ht="22.2" customHeight="1" thickBot="1" x14ac:dyDescent="0.45">
      <c r="A29" s="181"/>
      <c r="B29" s="70"/>
      <c r="C29" s="70"/>
      <c r="D29" s="70"/>
      <c r="E29" s="70"/>
      <c r="F29" s="70"/>
      <c r="G29" s="70"/>
      <c r="H29" s="383"/>
      <c r="I29" s="405"/>
      <c r="J29" s="407"/>
      <c r="K29" s="409"/>
      <c r="L29" s="253">
        <f>B29</f>
        <v>0</v>
      </c>
      <c r="M29" s="254"/>
      <c r="N29" s="255"/>
      <c r="O29" s="253">
        <f>C29</f>
        <v>0</v>
      </c>
      <c r="P29" s="254"/>
      <c r="Q29" s="255"/>
      <c r="R29" s="253">
        <f>D29</f>
        <v>0</v>
      </c>
      <c r="S29" s="254"/>
      <c r="T29" s="255"/>
      <c r="U29" s="253">
        <f>E29</f>
        <v>0</v>
      </c>
      <c r="V29" s="254"/>
      <c r="W29" s="255"/>
      <c r="X29" s="253">
        <f>F29</f>
        <v>0</v>
      </c>
      <c r="Y29" s="254"/>
      <c r="Z29" s="255"/>
      <c r="AA29" s="253">
        <f>G29</f>
        <v>0</v>
      </c>
      <c r="AB29" s="254"/>
      <c r="AC29" s="255"/>
      <c r="AD29" s="32"/>
      <c r="AE29" s="24"/>
      <c r="AF29" s="25"/>
      <c r="AG29" s="32"/>
      <c r="AH29" s="24"/>
      <c r="AI29" s="26"/>
      <c r="AJ29" s="13"/>
      <c r="AK29" s="53"/>
      <c r="AL29" s="54"/>
    </row>
    <row r="30" spans="1:38" ht="22.2" customHeight="1" x14ac:dyDescent="0.4">
      <c r="A30" s="181">
        <v>9</v>
      </c>
      <c r="B30" s="150"/>
      <c r="C30" s="69"/>
      <c r="D30" s="69"/>
      <c r="E30" s="69"/>
      <c r="F30" s="165"/>
      <c r="G30" s="166"/>
      <c r="H30" s="178">
        <v>9</v>
      </c>
      <c r="I30" s="176" t="s">
        <v>1</v>
      </c>
      <c r="J30" s="171" t="s">
        <v>36</v>
      </c>
      <c r="K30" s="241" t="s">
        <v>46</v>
      </c>
      <c r="L30" s="247"/>
      <c r="M30" s="248"/>
      <c r="N30" s="249"/>
      <c r="O30" s="67">
        <f>0+TEXT(C30,"00\:00\.00")</f>
        <v>0</v>
      </c>
      <c r="P30" s="25">
        <f>IF(O30=0,0,IF(O30="","",IF(O30&lt;1,SUM((O30&gt;R30),(O30&gt;U30),(O30&gt;X30),(O30&gt;AA30),(O30&gt;AD30),(O30&gt;AG30),(O30&gt;L30)))+1)-$AJ30)</f>
        <v>0</v>
      </c>
      <c r="Q30" s="25">
        <f>IF(P30=0,0,IF(P30=1,6,IF(P30=2,4,IF(P30=3,2))))</f>
        <v>0</v>
      </c>
      <c r="R30" s="67">
        <f>0+TEXT(D30,"00\:00\.00")</f>
        <v>0</v>
      </c>
      <c r="S30" s="25">
        <f>IF(R30=0,0,IF(R30="","",IF(R30&lt;1,SUM((R30&gt;U30),(R30&gt;X30),(R30&gt;AA30),(R30&gt;AD30),(R30&gt;AG30),(R30&gt;L30),(R30&gt;O30)))+1)-$AJ30)</f>
        <v>0</v>
      </c>
      <c r="T30" s="25">
        <f>IF(S30=0,0,IF(S30=1,6,IF(S30=2,4,IF(S30=3,2))))</f>
        <v>0</v>
      </c>
      <c r="U30" s="67">
        <f>0+TEXT(E30,"00\:00\.00")</f>
        <v>0</v>
      </c>
      <c r="V30" s="25">
        <f>IF(U30=0,0,IF(U30="","",IF(U30&lt;1,SUM((U30&gt;X30),(U30&gt;AA30),(U30&gt;AD30),(U30&gt;AG30),(U30&gt;L30),(U30&gt;O30),(U30&gt;R30)))+1)-$AJ30)</f>
        <v>0</v>
      </c>
      <c r="W30" s="34">
        <f>IF(V30=0,0,IF(V30=1,6,IF(V30=2,4,IF(V30=3,2))))</f>
        <v>0</v>
      </c>
      <c r="X30" s="247"/>
      <c r="Y30" s="248"/>
      <c r="Z30" s="248"/>
      <c r="AA30" s="248"/>
      <c r="AB30" s="248"/>
      <c r="AC30" s="249"/>
      <c r="AD30" s="44"/>
      <c r="AE30" s="24">
        <f t="shared" si="3"/>
        <v>0</v>
      </c>
      <c r="AF30" s="25">
        <f t="shared" si="1"/>
        <v>0</v>
      </c>
      <c r="AG30" s="32"/>
      <c r="AH30" s="24">
        <f t="shared" si="4"/>
        <v>0</v>
      </c>
      <c r="AI30" s="26">
        <f t="shared" si="2"/>
        <v>0</v>
      </c>
      <c r="AJ30" s="13">
        <f>COUNTBLANK(L646:S646)</f>
        <v>8</v>
      </c>
      <c r="AK30" s="245"/>
      <c r="AL30" s="246"/>
    </row>
    <row r="31" spans="1:38" ht="22.2" customHeight="1" x14ac:dyDescent="0.4">
      <c r="A31" s="181"/>
      <c r="B31" s="164"/>
      <c r="C31" s="70"/>
      <c r="D31" s="70"/>
      <c r="E31" s="70"/>
      <c r="F31" s="167"/>
      <c r="G31" s="168"/>
      <c r="H31" s="179"/>
      <c r="I31" s="177"/>
      <c r="J31" s="172"/>
      <c r="K31" s="175"/>
      <c r="L31" s="157"/>
      <c r="M31" s="154"/>
      <c r="N31" s="155"/>
      <c r="O31" s="253">
        <f>C31</f>
        <v>0</v>
      </c>
      <c r="P31" s="254"/>
      <c r="Q31" s="255"/>
      <c r="R31" s="253">
        <f>D31</f>
        <v>0</v>
      </c>
      <c r="S31" s="254"/>
      <c r="T31" s="255"/>
      <c r="U31" s="253">
        <f>E31</f>
        <v>0</v>
      </c>
      <c r="V31" s="254"/>
      <c r="W31" s="255"/>
      <c r="X31" s="157"/>
      <c r="Y31" s="154"/>
      <c r="Z31" s="154"/>
      <c r="AA31" s="154"/>
      <c r="AB31" s="154"/>
      <c r="AC31" s="155"/>
      <c r="AD31" s="44"/>
      <c r="AE31" s="24"/>
      <c r="AF31" s="25"/>
      <c r="AG31" s="32"/>
      <c r="AH31" s="24"/>
      <c r="AI31" s="26"/>
      <c r="AJ31" s="13"/>
      <c r="AK31" s="237"/>
      <c r="AL31" s="238"/>
    </row>
    <row r="32" spans="1:38" ht="22.2" customHeight="1" x14ac:dyDescent="0.4">
      <c r="A32" s="181">
        <v>10</v>
      </c>
      <c r="B32" s="164"/>
      <c r="C32" s="69"/>
      <c r="D32" s="69"/>
      <c r="E32" s="69"/>
      <c r="F32" s="167"/>
      <c r="G32" s="168"/>
      <c r="H32" s="178">
        <v>10</v>
      </c>
      <c r="I32" s="180" t="s">
        <v>2</v>
      </c>
      <c r="J32" s="171" t="s">
        <v>36</v>
      </c>
      <c r="K32" s="241" t="s">
        <v>46</v>
      </c>
      <c r="L32" s="157"/>
      <c r="M32" s="154"/>
      <c r="N32" s="155"/>
      <c r="O32" s="67">
        <f>0+TEXT(C32,"00\:00\.00")</f>
        <v>0</v>
      </c>
      <c r="P32" s="25">
        <f>IF(O32=0,0,IF(O32="","",IF(O32&lt;1,SUM((O32&gt;R32),(O32&gt;U32),(O32&gt;X32),(O32&gt;AA32),(O32&gt;AD32),(O32&gt;AG32),(O32&gt;L32)))+1)-$AJ32)</f>
        <v>0</v>
      </c>
      <c r="Q32" s="25">
        <f>IF(P32=0,0,IF(P32=1,6,IF(P32=2,4,IF(P32=3,2))))</f>
        <v>0</v>
      </c>
      <c r="R32" s="67">
        <f>0+TEXT(D32,"00\:00\.00")</f>
        <v>0</v>
      </c>
      <c r="S32" s="25">
        <f>IF(R32=0,0,IF(R32="","",IF(R32&lt;1,SUM((R32&gt;U32),(R32&gt;X32),(R32&gt;AA32),(R32&gt;AD32),(R32&gt;AG32),(R32&gt;L32),(R32&gt;O32)))+1)-$AJ32)</f>
        <v>0</v>
      </c>
      <c r="T32" s="25">
        <f>IF(S32=0,0,IF(S32=1,6,IF(S32=2,4,IF(S32=3,2))))</f>
        <v>0</v>
      </c>
      <c r="U32" s="67">
        <f>0+TEXT(E32,"00\:00\.00")</f>
        <v>0</v>
      </c>
      <c r="V32" s="25">
        <f>IF(U32=0,0,IF(U32="","",IF(U32&lt;1,SUM((U32&gt;X32),(U32&gt;AA32),(U32&gt;AD32),(U32&gt;AG32),(U32&gt;L32),(U32&gt;O32),(U32&gt;R32)))+1)-$AJ32)</f>
        <v>0</v>
      </c>
      <c r="W32" s="34">
        <f>IF(V32=0,0,IF(V32=1,6,IF(V32=2,4,IF(V32=3,2))))</f>
        <v>0</v>
      </c>
      <c r="X32" s="157"/>
      <c r="Y32" s="154"/>
      <c r="Z32" s="154"/>
      <c r="AA32" s="154"/>
      <c r="AB32" s="154"/>
      <c r="AC32" s="155"/>
      <c r="AD32" s="44"/>
      <c r="AE32" s="24">
        <f t="shared" si="3"/>
        <v>0</v>
      </c>
      <c r="AF32" s="25">
        <f t="shared" si="1"/>
        <v>0</v>
      </c>
      <c r="AG32" s="32"/>
      <c r="AH32" s="24">
        <f t="shared" si="4"/>
        <v>0</v>
      </c>
      <c r="AI32" s="26">
        <f t="shared" si="2"/>
        <v>0</v>
      </c>
      <c r="AJ32" s="13">
        <f>COUNTBLANK(L647:S647)</f>
        <v>8</v>
      </c>
      <c r="AK32" s="239"/>
      <c r="AL32" s="240"/>
    </row>
    <row r="33" spans="1:38" ht="22.2" customHeight="1" thickBot="1" x14ac:dyDescent="0.45">
      <c r="A33" s="181"/>
      <c r="B33" s="151"/>
      <c r="C33" s="70"/>
      <c r="D33" s="70"/>
      <c r="E33" s="70"/>
      <c r="F33" s="169"/>
      <c r="G33" s="170"/>
      <c r="H33" s="179"/>
      <c r="I33" s="177"/>
      <c r="J33" s="172"/>
      <c r="K33" s="175"/>
      <c r="L33" s="250"/>
      <c r="M33" s="251"/>
      <c r="N33" s="252"/>
      <c r="O33" s="253">
        <f>C33</f>
        <v>0</v>
      </c>
      <c r="P33" s="254"/>
      <c r="Q33" s="255"/>
      <c r="R33" s="253">
        <f>D33</f>
        <v>0</v>
      </c>
      <c r="S33" s="254"/>
      <c r="T33" s="255"/>
      <c r="U33" s="253">
        <f>E33</f>
        <v>0</v>
      </c>
      <c r="V33" s="254"/>
      <c r="W33" s="255"/>
      <c r="X33" s="250"/>
      <c r="Y33" s="251"/>
      <c r="Z33" s="251"/>
      <c r="AA33" s="251"/>
      <c r="AB33" s="251"/>
      <c r="AC33" s="252"/>
      <c r="AD33" s="44"/>
      <c r="AE33" s="24"/>
      <c r="AF33" s="25"/>
      <c r="AG33" s="32"/>
      <c r="AH33" s="24"/>
      <c r="AI33" s="26"/>
      <c r="AJ33" s="13"/>
      <c r="AK33" s="243"/>
      <c r="AL33" s="244"/>
    </row>
    <row r="34" spans="1:38" ht="22.2" customHeight="1" x14ac:dyDescent="0.4">
      <c r="A34" s="181">
        <v>11</v>
      </c>
      <c r="B34" s="68"/>
      <c r="C34" s="69"/>
      <c r="D34" s="69"/>
      <c r="E34" s="69"/>
      <c r="F34" s="69"/>
      <c r="G34" s="69"/>
      <c r="H34" s="178">
        <v>11</v>
      </c>
      <c r="I34" s="176" t="s">
        <v>1</v>
      </c>
      <c r="J34" s="173" t="s">
        <v>35</v>
      </c>
      <c r="K34" s="174" t="s">
        <v>21</v>
      </c>
      <c r="L34" s="67">
        <f>0+TEXT(B34,"00\:00\.00")</f>
        <v>0</v>
      </c>
      <c r="M34" s="25">
        <f>IF(L34=0,0,IF(L34="","",IF(L34&lt;1,SUM((L34&gt;O34),(L34&gt;R34),(L34&gt;U34),(L34&gt;X34),(L34&gt;AA34),(L34&gt;AD34),(L34&gt;AG34)))+1)-$AJ34)</f>
        <v>0</v>
      </c>
      <c r="N34" s="25">
        <f>IF(COUNTBLANK($AD$8:$AG$8)&gt;3,IF(M34=0,0,7-M34),IF(M34=0,0,9-M34))</f>
        <v>0</v>
      </c>
      <c r="O34" s="67">
        <f>0+TEXT(C34,"00\:00\.00")</f>
        <v>0</v>
      </c>
      <c r="P34" s="25">
        <f>IF(O34=0,0,IF(O34="","",IF(O34&lt;1,SUM((O34&gt;R34),(O34&gt;U34),(O34&gt;X34),(O34&gt;AA34),(O34&gt;AD34),(O34&gt;AG34),(O34&gt;L34)))+1)-$AJ34)</f>
        <v>0</v>
      </c>
      <c r="Q34" s="25">
        <f>IF(COUNTBLANK($AD$8:$AG$8)&gt;3,IF(P34=0,0,7-P34),IF(P34=0,0,9-P34))</f>
        <v>0</v>
      </c>
      <c r="R34" s="67">
        <f>0+TEXT(D34,"00\:00\.00")</f>
        <v>0</v>
      </c>
      <c r="S34" s="25">
        <f>IF(R34=0,0,IF(R34="","",IF(R34&lt;1,SUM((R34&gt;U34),(R34&gt;X34),(R34&gt;AA34),(R34&gt;AD34),(R34&gt;AG34),(R34&gt;L34),(R34&gt;O34)))+1)-$AJ34)</f>
        <v>0</v>
      </c>
      <c r="T34" s="25">
        <f>IF(COUNTBLANK($AD$8:$AG$8)&gt;3,IF(S34=0,0,7-S34),IF(S34=0,0,9-S34))</f>
        <v>0</v>
      </c>
      <c r="U34" s="67">
        <f>0+TEXT(E34,"00\:00\.00")</f>
        <v>0</v>
      </c>
      <c r="V34" s="25">
        <f>IF(U34=0,0,IF(U34="","",IF(U34&lt;1,SUM((U34&gt;X34),(U34&gt;AA34),(U34&gt;AD34),(U34&gt;AG34),(U34&gt;L34),(U34&gt;O34),(U34&gt;R34)))+1)-$AJ34)</f>
        <v>0</v>
      </c>
      <c r="W34" s="25">
        <f>IF(COUNTBLANK($AD$8:$AG$8)&gt;3,IF(V34=0,0,7-V34),IF(V34=0,0,9-V34))</f>
        <v>0</v>
      </c>
      <c r="X34" s="67">
        <f>0+TEXT(F34,"00\:00\.00")</f>
        <v>0</v>
      </c>
      <c r="Y34" s="25">
        <f>IF(X34=0,0,IF(X34="","",IF(X34&lt;1,SUM((X34&gt;AA34),(X34&gt;AD34),(X34&gt;AG34),(X34&gt;L34),(X34&gt;O34),(X34&gt;R34),(X34&gt;U34)))+1)-$AJ34)</f>
        <v>0</v>
      </c>
      <c r="Z34" s="25">
        <f>IF(COUNTBLANK($AD$8:$AG$8)&gt;3,IF(Y34=0,0,7-Y34),IF(Y34=0,0,9-Y34))</f>
        <v>0</v>
      </c>
      <c r="AA34" s="67">
        <f>0+TEXT(G34,"00\:00\.00")</f>
        <v>0</v>
      </c>
      <c r="AB34" s="25">
        <f>IF(AA34=0,0,IF(AA34="","",IF(AA34&lt;1,SUM((AA34&gt;AD34),(AA34&gt;AG34),(AA34&gt;L34),(AA34&gt;O34),(AA34&gt;R34),(AA34&gt;U34),(AA34&gt;X34)))+1)-$AJ34)</f>
        <v>0</v>
      </c>
      <c r="AC34" s="25">
        <f>IF(COUNTBLANK($AD$8:$AG$8)&gt;3,IF(AB34=0,0,7-AB34),IF(AB34=0,0,9-AB34))</f>
        <v>0</v>
      </c>
      <c r="AD34" s="32"/>
      <c r="AE34" s="24">
        <f t="shared" si="3"/>
        <v>0</v>
      </c>
      <c r="AF34" s="25">
        <f t="shared" si="1"/>
        <v>0</v>
      </c>
      <c r="AG34" s="32"/>
      <c r="AH34" s="24">
        <f t="shared" si="4"/>
        <v>0</v>
      </c>
      <c r="AI34" s="26">
        <f t="shared" si="2"/>
        <v>0</v>
      </c>
      <c r="AJ34" s="13">
        <f>COUNTBLANK(L648:S648)</f>
        <v>8</v>
      </c>
      <c r="AK34" s="5"/>
      <c r="AL34" s="52"/>
    </row>
    <row r="35" spans="1:38" ht="22.2" customHeight="1" x14ac:dyDescent="0.4">
      <c r="A35" s="181"/>
      <c r="B35" s="70"/>
      <c r="C35" s="70"/>
      <c r="D35" s="70"/>
      <c r="E35" s="70"/>
      <c r="F35" s="70"/>
      <c r="G35" s="70"/>
      <c r="H35" s="179"/>
      <c r="I35" s="177"/>
      <c r="J35" s="172"/>
      <c r="K35" s="175"/>
      <c r="L35" s="253">
        <f>B35</f>
        <v>0</v>
      </c>
      <c r="M35" s="254"/>
      <c r="N35" s="255"/>
      <c r="O35" s="253">
        <f>C35</f>
        <v>0</v>
      </c>
      <c r="P35" s="254"/>
      <c r="Q35" s="255"/>
      <c r="R35" s="253">
        <f>D35</f>
        <v>0</v>
      </c>
      <c r="S35" s="254"/>
      <c r="T35" s="255"/>
      <c r="U35" s="253">
        <f>E35</f>
        <v>0</v>
      </c>
      <c r="V35" s="254"/>
      <c r="W35" s="255"/>
      <c r="X35" s="253">
        <f>F35</f>
        <v>0</v>
      </c>
      <c r="Y35" s="254"/>
      <c r="Z35" s="255"/>
      <c r="AA35" s="253">
        <f>G35</f>
        <v>0</v>
      </c>
      <c r="AB35" s="254"/>
      <c r="AC35" s="255"/>
      <c r="AD35" s="32"/>
      <c r="AE35" s="24"/>
      <c r="AF35" s="25"/>
      <c r="AG35" s="32"/>
      <c r="AH35" s="24"/>
      <c r="AI35" s="26"/>
      <c r="AJ35" s="13"/>
      <c r="AK35" s="53"/>
      <c r="AL35" s="54"/>
    </row>
    <row r="36" spans="1:38" ht="22.2" customHeight="1" x14ac:dyDescent="0.4">
      <c r="A36" s="181">
        <v>12</v>
      </c>
      <c r="B36" s="68"/>
      <c r="C36" s="69"/>
      <c r="D36" s="69"/>
      <c r="E36" s="69"/>
      <c r="F36" s="69"/>
      <c r="G36" s="69"/>
      <c r="H36" s="178">
        <v>12</v>
      </c>
      <c r="I36" s="180" t="s">
        <v>2</v>
      </c>
      <c r="J36" s="171" t="s">
        <v>35</v>
      </c>
      <c r="K36" s="174" t="s">
        <v>21</v>
      </c>
      <c r="L36" s="67">
        <f>0+TEXT(B36,"00\:00\.00")</f>
        <v>0</v>
      </c>
      <c r="M36" s="25">
        <f>IF(L36=0,0,IF(L36="","",IF(L36&lt;1,SUM((L36&gt;O36),(L36&gt;R36),(L36&gt;U36),(L36&gt;X36),(L36&gt;AA36),(L36&gt;AD36),(L36&gt;AG36)))+1)-$AJ36)</f>
        <v>0</v>
      </c>
      <c r="N36" s="25">
        <f>IF(COUNTBLANK($AD$8:$AG$8)&gt;3,IF(M36=0,0,7-M36),IF(M36=0,0,9-M36))</f>
        <v>0</v>
      </c>
      <c r="O36" s="67">
        <f>0+TEXT(C36,"00\:00\.00")</f>
        <v>0</v>
      </c>
      <c r="P36" s="25">
        <f>IF(O36=0,0,IF(O36="","",IF(O36&lt;1,SUM((O36&gt;R36),(O36&gt;U36),(O36&gt;X36),(O36&gt;AA36),(O36&gt;AD36),(O36&gt;AG36),(O36&gt;L36)))+1)-$AJ36)</f>
        <v>0</v>
      </c>
      <c r="Q36" s="25">
        <f>IF(COUNTBLANK($AD$8:$AG$8)&gt;3,IF(P36=0,0,7-P36),IF(P36=0,0,9-P36))</f>
        <v>0</v>
      </c>
      <c r="R36" s="67">
        <f>0+TEXT(D36,"00\:00\.00")</f>
        <v>0</v>
      </c>
      <c r="S36" s="25">
        <f>IF(R36=0,0,IF(R36="","",IF(R36&lt;1,SUM((R36&gt;U36),(R36&gt;X36),(R36&gt;AA36),(R36&gt;AD36),(R36&gt;AG36),(R36&gt;L36),(R36&gt;O36)))+1)-$AJ36)</f>
        <v>0</v>
      </c>
      <c r="T36" s="25">
        <f>IF(COUNTBLANK($AD$8:$AG$8)&gt;3,IF(S36=0,0,7-S36),IF(S36=0,0,9-S36))</f>
        <v>0</v>
      </c>
      <c r="U36" s="67">
        <f>0+TEXT(E36,"00\:00\.00")</f>
        <v>0</v>
      </c>
      <c r="V36" s="25">
        <f>IF(U36=0,0,IF(U36="","",IF(U36&lt;1,SUM((U36&gt;X36),(U36&gt;AA36),(U36&gt;AD36),(U36&gt;AG36),(U36&gt;L36),(U36&gt;O36),(U36&gt;R36)))+1)-$AJ36)</f>
        <v>0</v>
      </c>
      <c r="W36" s="25">
        <f>IF(COUNTBLANK($AD$8:$AG$8)&gt;3,IF(V36=0,0,7-V36),IF(V36=0,0,9-V36))</f>
        <v>0</v>
      </c>
      <c r="X36" s="67">
        <f>0+TEXT(F36,"00\:00\.00")</f>
        <v>0</v>
      </c>
      <c r="Y36" s="25">
        <f>IF(X36=0,0,IF(X36="","",IF(X36&lt;1,SUM((X36&gt;AA36),(X36&gt;AD36),(X36&gt;AG36),(X36&gt;L36),(X36&gt;O36),(X36&gt;R36),(X36&gt;U36)))+1)-$AJ36)</f>
        <v>0</v>
      </c>
      <c r="Z36" s="25">
        <f>IF(COUNTBLANK($AD$8:$AG$8)&gt;3,IF(Y36=0,0,7-Y36),IF(Y36=0,0,9-Y36))</f>
        <v>0</v>
      </c>
      <c r="AA36" s="67">
        <f>0+TEXT(G36,"00\:00\.00")</f>
        <v>0</v>
      </c>
      <c r="AB36" s="25">
        <f>IF(AA36=0,0,IF(AA36="","",IF(AA36&lt;1,SUM((AA36&gt;AD36),(AA36&gt;AG36),(AA36&gt;L36),(AA36&gt;O36),(AA36&gt;R36),(AA36&gt;U36),(AA36&gt;X36)))+1)-$AJ36)</f>
        <v>0</v>
      </c>
      <c r="AC36" s="25">
        <f>IF(COUNTBLANK($AD$8:$AG$8)&gt;3,IF(AB36=0,0,7-AB36),IF(AB36=0,0,9-AB36))</f>
        <v>0</v>
      </c>
      <c r="AD36" s="32"/>
      <c r="AE36" s="24">
        <f t="shared" si="3"/>
        <v>0</v>
      </c>
      <c r="AF36" s="25">
        <f t="shared" si="1"/>
        <v>0</v>
      </c>
      <c r="AG36" s="32"/>
      <c r="AH36" s="24">
        <f t="shared" si="4"/>
        <v>0</v>
      </c>
      <c r="AI36" s="26">
        <f t="shared" si="2"/>
        <v>0</v>
      </c>
      <c r="AJ36" s="13">
        <f>COUNTBLANK(L649:S649)</f>
        <v>8</v>
      </c>
      <c r="AK36" s="5"/>
      <c r="AL36" s="52"/>
    </row>
    <row r="37" spans="1:38" ht="22.2" customHeight="1" x14ac:dyDescent="0.4">
      <c r="A37" s="181"/>
      <c r="B37" s="70"/>
      <c r="C37" s="70"/>
      <c r="D37" s="70"/>
      <c r="E37" s="70"/>
      <c r="F37" s="70"/>
      <c r="G37" s="70"/>
      <c r="H37" s="179"/>
      <c r="I37" s="177"/>
      <c r="J37" s="172"/>
      <c r="K37" s="175"/>
      <c r="L37" s="253">
        <f>B37</f>
        <v>0</v>
      </c>
      <c r="M37" s="254"/>
      <c r="N37" s="255"/>
      <c r="O37" s="253">
        <f>C37</f>
        <v>0</v>
      </c>
      <c r="P37" s="254"/>
      <c r="Q37" s="255"/>
      <c r="R37" s="253">
        <f>D37</f>
        <v>0</v>
      </c>
      <c r="S37" s="254"/>
      <c r="T37" s="255"/>
      <c r="U37" s="253">
        <f>E37</f>
        <v>0</v>
      </c>
      <c r="V37" s="254"/>
      <c r="W37" s="255"/>
      <c r="X37" s="253">
        <f>F37</f>
        <v>0</v>
      </c>
      <c r="Y37" s="254"/>
      <c r="Z37" s="255"/>
      <c r="AA37" s="253">
        <f>G37</f>
        <v>0</v>
      </c>
      <c r="AB37" s="254"/>
      <c r="AC37" s="255"/>
      <c r="AD37" s="32"/>
      <c r="AE37" s="24"/>
      <c r="AF37" s="25"/>
      <c r="AG37" s="32"/>
      <c r="AH37" s="24"/>
      <c r="AI37" s="26"/>
      <c r="AJ37" s="13"/>
      <c r="AK37" s="53"/>
      <c r="AL37" s="54"/>
    </row>
    <row r="38" spans="1:38" ht="22.2" customHeight="1" x14ac:dyDescent="0.4">
      <c r="A38" s="181">
        <v>13</v>
      </c>
      <c r="B38" s="68"/>
      <c r="C38" s="69"/>
      <c r="D38" s="69"/>
      <c r="E38" s="69"/>
      <c r="F38" s="69"/>
      <c r="G38" s="69"/>
      <c r="H38" s="178">
        <v>13</v>
      </c>
      <c r="I38" s="176" t="s">
        <v>1</v>
      </c>
      <c r="J38" s="171" t="s">
        <v>37</v>
      </c>
      <c r="K38" s="174" t="s">
        <v>22</v>
      </c>
      <c r="L38" s="67">
        <f>0+TEXT(B38,"00\:00\.00")</f>
        <v>0</v>
      </c>
      <c r="M38" s="25">
        <f>IF(L38=0,0,IF(L38="","",IF(L38&lt;1,SUM((L38&gt;O38),(L38&gt;R38),(L38&gt;U38),(L38&gt;X38),(L38&gt;AA38),(L38&gt;AD38),(L38&gt;AG38)))+1)-$AJ38)</f>
        <v>0</v>
      </c>
      <c r="N38" s="25">
        <f>IF(COUNTBLANK($AD$8:$AG$8)&gt;3,IF(M38=0,0,7-M38),IF(M38=0,0,9-M38))</f>
        <v>0</v>
      </c>
      <c r="O38" s="67">
        <f>0+TEXT(C38,"00\:00\.00")</f>
        <v>0</v>
      </c>
      <c r="P38" s="25">
        <f>IF(O38=0,0,IF(O38="","",IF(O38&lt;1,SUM((O38&gt;R38),(O38&gt;U38),(O38&gt;X38),(O38&gt;AA38),(O38&gt;AD38),(O38&gt;AG38),(O38&gt;L38)))+1)-$AJ38)</f>
        <v>0</v>
      </c>
      <c r="Q38" s="25">
        <f>IF(COUNTBLANK($AD$8:$AG$8)&gt;3,IF(P38=0,0,7-P38),IF(P38=0,0,9-P38))</f>
        <v>0</v>
      </c>
      <c r="R38" s="67">
        <f>0+TEXT(D38,"00\:00\.00")</f>
        <v>0</v>
      </c>
      <c r="S38" s="25">
        <f>IF(R38=0,0,IF(R38="","",IF(R38&lt;1,SUM((R38&gt;U38),(R38&gt;X38),(R38&gt;AA38),(R38&gt;AD38),(R38&gt;AG38),(R38&gt;L38),(R38&gt;O38)))+1)-$AJ38)</f>
        <v>0</v>
      </c>
      <c r="T38" s="25">
        <f>IF(COUNTBLANK($AD$8:$AG$8)&gt;3,IF(S38=0,0,7-S38),IF(S38=0,0,9-S38))</f>
        <v>0</v>
      </c>
      <c r="U38" s="67">
        <f>0+TEXT(E38,"00\:00\.00")</f>
        <v>0</v>
      </c>
      <c r="V38" s="25">
        <f>IF(U38=0,0,IF(U38="","",IF(U38&lt;1,SUM((U38&gt;X38),(U38&gt;AA38),(U38&gt;AD38),(U38&gt;AG38),(U38&gt;L38),(U38&gt;O38),(U38&gt;R38)))+1)-$AJ38)</f>
        <v>0</v>
      </c>
      <c r="W38" s="25">
        <f>IF(COUNTBLANK($AD$8:$AG$8)&gt;3,IF(V38=0,0,7-V38),IF(V38=0,0,9-V38))</f>
        <v>0</v>
      </c>
      <c r="X38" s="67">
        <f>0+TEXT(F38,"00\:00\.00")</f>
        <v>0</v>
      </c>
      <c r="Y38" s="25">
        <f>IF(X38=0,0,IF(X38="","",IF(X38&lt;1,SUM((X38&gt;AA38),(X38&gt;AD38),(X38&gt;AG38),(X38&gt;L38),(X38&gt;O38),(X38&gt;R38),(X38&gt;U38)))+1)-$AJ38)</f>
        <v>0</v>
      </c>
      <c r="Z38" s="25">
        <f>IF(COUNTBLANK($AD$8:$AG$8)&gt;3,IF(Y38=0,0,7-Y38),IF(Y38=0,0,9-Y38))</f>
        <v>0</v>
      </c>
      <c r="AA38" s="67">
        <f>0+TEXT(G38,"00\:00\.00")</f>
        <v>0</v>
      </c>
      <c r="AB38" s="25">
        <f>IF(AA38=0,0,IF(AA38="","",IF(AA38&lt;1,SUM((AA38&gt;AD38),(AA38&gt;AG38),(AA38&gt;L38),(AA38&gt;O38),(AA38&gt;R38),(AA38&gt;U38),(AA38&gt;X38)))+1)-$AJ38)</f>
        <v>0</v>
      </c>
      <c r="AC38" s="25">
        <f>IF(COUNTBLANK($AD$8:$AG$8)&gt;3,IF(AB38=0,0,7-AB38),IF(AB38=0,0,9-AB38))</f>
        <v>0</v>
      </c>
      <c r="AD38" s="32"/>
      <c r="AE38" s="24">
        <f t="shared" si="3"/>
        <v>0</v>
      </c>
      <c r="AF38" s="25">
        <f t="shared" si="1"/>
        <v>0</v>
      </c>
      <c r="AG38" s="32"/>
      <c r="AH38" s="24">
        <f t="shared" si="4"/>
        <v>0</v>
      </c>
      <c r="AI38" s="26">
        <f t="shared" si="2"/>
        <v>0</v>
      </c>
      <c r="AJ38" s="13">
        <f>COUNTBLANK(L650:S650)</f>
        <v>8</v>
      </c>
      <c r="AK38" s="5"/>
      <c r="AL38" s="52"/>
    </row>
    <row r="39" spans="1:38" ht="22.2" customHeight="1" x14ac:dyDescent="0.4">
      <c r="A39" s="181"/>
      <c r="B39" s="70"/>
      <c r="C39" s="70"/>
      <c r="D39" s="70"/>
      <c r="E39" s="70"/>
      <c r="F39" s="70"/>
      <c r="G39" s="70"/>
      <c r="H39" s="179"/>
      <c r="I39" s="177"/>
      <c r="J39" s="172"/>
      <c r="K39" s="175"/>
      <c r="L39" s="253">
        <f>B39</f>
        <v>0</v>
      </c>
      <c r="M39" s="254"/>
      <c r="N39" s="255"/>
      <c r="O39" s="253">
        <f>C39</f>
        <v>0</v>
      </c>
      <c r="P39" s="254"/>
      <c r="Q39" s="255"/>
      <c r="R39" s="253">
        <f>D39</f>
        <v>0</v>
      </c>
      <c r="S39" s="254"/>
      <c r="T39" s="255"/>
      <c r="U39" s="253">
        <f>E39</f>
        <v>0</v>
      </c>
      <c r="V39" s="254"/>
      <c r="W39" s="255"/>
      <c r="X39" s="253">
        <f>F39</f>
        <v>0</v>
      </c>
      <c r="Y39" s="254"/>
      <c r="Z39" s="255"/>
      <c r="AA39" s="253">
        <f>G39</f>
        <v>0</v>
      </c>
      <c r="AB39" s="254"/>
      <c r="AC39" s="255"/>
      <c r="AD39" s="32"/>
      <c r="AE39" s="24"/>
      <c r="AF39" s="25"/>
      <c r="AG39" s="32"/>
      <c r="AH39" s="24"/>
      <c r="AI39" s="26"/>
      <c r="AJ39" s="13"/>
      <c r="AK39" s="53"/>
      <c r="AL39" s="54"/>
    </row>
    <row r="40" spans="1:38" ht="22.2" customHeight="1" x14ac:dyDescent="0.4">
      <c r="A40" s="181">
        <v>14</v>
      </c>
      <c r="B40" s="68"/>
      <c r="C40" s="69"/>
      <c r="D40" s="69"/>
      <c r="E40" s="69"/>
      <c r="F40" s="69"/>
      <c r="G40" s="69"/>
      <c r="H40" s="178">
        <v>14</v>
      </c>
      <c r="I40" s="180" t="s">
        <v>2</v>
      </c>
      <c r="J40" s="171" t="s">
        <v>37</v>
      </c>
      <c r="K40" s="174" t="s">
        <v>22</v>
      </c>
      <c r="L40" s="67">
        <f>0+TEXT(B40,"00\:00\.00")</f>
        <v>0</v>
      </c>
      <c r="M40" s="25">
        <f>IF(L40=0,0,IF(L40="","",IF(L40&lt;1,SUM((L40&gt;O40),(L40&gt;R40),(L40&gt;U40),(L40&gt;X40),(L40&gt;AA40),(L40&gt;AD40),(L40&gt;AG40)))+1)-$AJ40)</f>
        <v>0</v>
      </c>
      <c r="N40" s="25">
        <f>IF(COUNTBLANK($AD$8:$AG$8)&gt;3,IF(M40=0,0,7-M40),IF(M40=0,0,9-M40))</f>
        <v>0</v>
      </c>
      <c r="O40" s="67">
        <f>0+TEXT(C40,"00\:00\.00")</f>
        <v>0</v>
      </c>
      <c r="P40" s="25">
        <f>IF(O40=0,0,IF(O40="","",IF(O40&lt;1,SUM((O40&gt;R40),(O40&gt;U40),(O40&gt;X40),(O40&gt;AA40),(O40&gt;AD40),(O40&gt;AG40),(O40&gt;L40)))+1)-$AJ40)</f>
        <v>0</v>
      </c>
      <c r="Q40" s="25">
        <f>IF(COUNTBLANK($AD$8:$AG$8)&gt;3,IF(P40=0,0,7-P40),IF(P40=0,0,9-P40))</f>
        <v>0</v>
      </c>
      <c r="R40" s="67">
        <f>0+TEXT(D40,"00\:00\.00")</f>
        <v>0</v>
      </c>
      <c r="S40" s="25">
        <f>IF(R40=0,0,IF(R40="","",IF(R40&lt;1,SUM((R40&gt;U40),(R40&gt;X40),(R40&gt;AA40),(R40&gt;AD40),(R40&gt;AG40),(R40&gt;L40),(R40&gt;O40)))+1)-$AJ40)</f>
        <v>0</v>
      </c>
      <c r="T40" s="25">
        <f>IF(COUNTBLANK($AD$8:$AG$8)&gt;3,IF(S40=0,0,7-S40),IF(S40=0,0,9-S40))</f>
        <v>0</v>
      </c>
      <c r="U40" s="67">
        <f>0+TEXT(E40,"00\:00\.00")</f>
        <v>0</v>
      </c>
      <c r="V40" s="25">
        <f>IF(U40=0,0,IF(U40="","",IF(U40&lt;1,SUM((U40&gt;X40),(U40&gt;AA40),(U40&gt;AD40),(U40&gt;AG40),(U40&gt;L40),(U40&gt;O40),(U40&gt;R40)))+1)-$AJ40)</f>
        <v>0</v>
      </c>
      <c r="W40" s="25">
        <f>IF(COUNTBLANK($AD$8:$AG$8)&gt;3,IF(V40=0,0,7-V40),IF(V40=0,0,9-V40))</f>
        <v>0</v>
      </c>
      <c r="X40" s="67">
        <f>0+TEXT(F40,"00\:00\.00")</f>
        <v>0</v>
      </c>
      <c r="Y40" s="25">
        <f>IF(X40=0,0,IF(X40="","",IF(X40&lt;1,SUM((X40&gt;AA40),(X40&gt;AD40),(X40&gt;AG40),(X40&gt;L40),(X40&gt;O40),(X40&gt;R40),(X40&gt;U40)))+1)-$AJ40)</f>
        <v>0</v>
      </c>
      <c r="Z40" s="25">
        <f>IF(COUNTBLANK($AD$8:$AG$8)&gt;3,IF(Y40=0,0,7-Y40),IF(Y40=0,0,9-Y40))</f>
        <v>0</v>
      </c>
      <c r="AA40" s="67">
        <f>0+TEXT(G40,"00\:00\.00")</f>
        <v>0</v>
      </c>
      <c r="AB40" s="25">
        <f>IF(AA40=0,0,IF(AA40="","",IF(AA40&lt;1,SUM((AA40&gt;AD40),(AA40&gt;AG40),(AA40&gt;L40),(AA40&gt;O40),(AA40&gt;R40),(AA40&gt;U40),(AA40&gt;X40)))+1)-$AJ40)</f>
        <v>0</v>
      </c>
      <c r="AC40" s="25">
        <f>IF(COUNTBLANK($AD$8:$AG$8)&gt;3,IF(AB40=0,0,7-AB40),IF(AB40=0,0,9-AB40))</f>
        <v>0</v>
      </c>
      <c r="AD40" s="32"/>
      <c r="AE40" s="24">
        <f t="shared" si="3"/>
        <v>0</v>
      </c>
      <c r="AF40" s="25">
        <f t="shared" si="1"/>
        <v>0</v>
      </c>
      <c r="AG40" s="32"/>
      <c r="AH40" s="24">
        <f t="shared" si="4"/>
        <v>0</v>
      </c>
      <c r="AI40" s="26">
        <f t="shared" si="2"/>
        <v>0</v>
      </c>
      <c r="AJ40" s="13">
        <f>COUNTBLANK(L651:S651)</f>
        <v>8</v>
      </c>
      <c r="AK40" s="5"/>
      <c r="AL40" s="52"/>
    </row>
    <row r="41" spans="1:38" ht="22.2" customHeight="1" x14ac:dyDescent="0.4">
      <c r="A41" s="181"/>
      <c r="B41" s="70"/>
      <c r="C41" s="70"/>
      <c r="D41" s="70"/>
      <c r="E41" s="70"/>
      <c r="F41" s="70"/>
      <c r="G41" s="70"/>
      <c r="H41" s="179"/>
      <c r="I41" s="177"/>
      <c r="J41" s="172"/>
      <c r="K41" s="175"/>
      <c r="L41" s="253">
        <f>B41</f>
        <v>0</v>
      </c>
      <c r="M41" s="254"/>
      <c r="N41" s="255"/>
      <c r="O41" s="253">
        <f>C41</f>
        <v>0</v>
      </c>
      <c r="P41" s="254"/>
      <c r="Q41" s="255"/>
      <c r="R41" s="253">
        <f>D41</f>
        <v>0</v>
      </c>
      <c r="S41" s="254"/>
      <c r="T41" s="255"/>
      <c r="U41" s="253">
        <f>E41</f>
        <v>0</v>
      </c>
      <c r="V41" s="254"/>
      <c r="W41" s="255"/>
      <c r="X41" s="253">
        <f>F41</f>
        <v>0</v>
      </c>
      <c r="Y41" s="254"/>
      <c r="Z41" s="255"/>
      <c r="AA41" s="253">
        <f>G41</f>
        <v>0</v>
      </c>
      <c r="AB41" s="254"/>
      <c r="AC41" s="255"/>
      <c r="AD41" s="32"/>
      <c r="AE41" s="24"/>
      <c r="AF41" s="25"/>
      <c r="AG41" s="32"/>
      <c r="AH41" s="24"/>
      <c r="AI41" s="26"/>
      <c r="AJ41" s="13"/>
      <c r="AK41" s="53"/>
      <c r="AL41" s="54"/>
    </row>
    <row r="42" spans="1:38" ht="22.2" customHeight="1" x14ac:dyDescent="0.4">
      <c r="A42" s="181">
        <v>15</v>
      </c>
      <c r="B42" s="68"/>
      <c r="C42" s="69"/>
      <c r="D42" s="69"/>
      <c r="E42" s="69"/>
      <c r="F42" s="69"/>
      <c r="G42" s="69"/>
      <c r="H42" s="178">
        <v>15</v>
      </c>
      <c r="I42" s="176" t="s">
        <v>1</v>
      </c>
      <c r="J42" s="171" t="s">
        <v>3</v>
      </c>
      <c r="K42" s="174" t="s">
        <v>23</v>
      </c>
      <c r="L42" s="67">
        <f>0+TEXT(B42,"00\:00\.00")</f>
        <v>0</v>
      </c>
      <c r="M42" s="25">
        <f>IF(L42=0,0,IF(L42="","",IF(L42&lt;1,SUM((L42&gt;O42),(L42&gt;R42),(L42&gt;U42),(L42&gt;X42),(L42&gt;AA42),(L42&gt;AD42),(L42&gt;AG42)))+1)-$AJ42)</f>
        <v>0</v>
      </c>
      <c r="N42" s="25">
        <f>IF(COUNTBLANK($AD$8:$AG$8)&gt;3,IF(M42=0,0,7-M42),IF(M42=0,0,9-M42))</f>
        <v>0</v>
      </c>
      <c r="O42" s="67">
        <f>0+TEXT(C42,"00\:00\.00")</f>
        <v>0</v>
      </c>
      <c r="P42" s="25">
        <f>IF(O42=0,0,IF(O42="","",IF(O42&lt;1,SUM((O42&gt;R42),(O42&gt;U42),(O42&gt;X42),(O42&gt;AA42),(O42&gt;AD42),(O42&gt;AG42),(O42&gt;L42)))+1)-$AJ42)</f>
        <v>0</v>
      </c>
      <c r="Q42" s="25">
        <f>IF(COUNTBLANK($AD$8:$AG$8)&gt;3,IF(P42=0,0,7-P42),IF(P42=0,0,9-P42))</f>
        <v>0</v>
      </c>
      <c r="R42" s="67">
        <f>0+TEXT(D42,"00\:00\.00")</f>
        <v>0</v>
      </c>
      <c r="S42" s="25">
        <f>IF(R42=0,0,IF(R42="","",IF(R42&lt;1,SUM((R42&gt;U42),(R42&gt;X42),(R42&gt;AA42),(R42&gt;AD42),(R42&gt;AG42),(R42&gt;L42),(R42&gt;O42)))+1)-$AJ42)</f>
        <v>0</v>
      </c>
      <c r="T42" s="25">
        <f>IF(COUNTBLANK($AD$8:$AG$8)&gt;3,IF(S42=0,0,7-S42),IF(S42=0,0,9-S42))</f>
        <v>0</v>
      </c>
      <c r="U42" s="67">
        <f>0+TEXT(E42,"00\:00\.00")</f>
        <v>0</v>
      </c>
      <c r="V42" s="25">
        <f>IF(U42=0,0,IF(U42="","",IF(U42&lt;1,SUM((U42&gt;X42),(U42&gt;AA42),(U42&gt;AD42),(U42&gt;AG42),(U42&gt;L42),(U42&gt;O42),(U42&gt;R42)))+1)-$AJ42)</f>
        <v>0</v>
      </c>
      <c r="W42" s="25">
        <f>IF(COUNTBLANK($AD$8:$AG$8)&gt;3,IF(V42=0,0,7-V42),IF(V42=0,0,9-V42))</f>
        <v>0</v>
      </c>
      <c r="X42" s="67">
        <f>0+TEXT(F42,"00\:00\.00")</f>
        <v>0</v>
      </c>
      <c r="Y42" s="25">
        <f>IF(X42=0,0,IF(X42="","",IF(X42&lt;1,SUM((X42&gt;AA42),(X42&gt;AD42),(X42&gt;AG42),(X42&gt;L42),(X42&gt;O42),(X42&gt;R42),(X42&gt;U42)))+1)-$AJ42)</f>
        <v>0</v>
      </c>
      <c r="Z42" s="25">
        <f>IF(COUNTBLANK($AD$8:$AG$8)&gt;3,IF(Y42=0,0,7-Y42),IF(Y42=0,0,9-Y42))</f>
        <v>0</v>
      </c>
      <c r="AA42" s="67">
        <f>0+TEXT(G42,"00\:00\.00")</f>
        <v>0</v>
      </c>
      <c r="AB42" s="25">
        <f>IF(AA42=0,0,IF(AA42="","",IF(AA42&lt;1,SUM((AA42&gt;AD42),(AA42&gt;AG42),(AA42&gt;L42),(AA42&gt;O42),(AA42&gt;R42),(AA42&gt;U42),(AA42&gt;X42)))+1)-$AJ42)</f>
        <v>0</v>
      </c>
      <c r="AC42" s="25">
        <f>IF(COUNTBLANK($AD$8:$AG$8)&gt;3,IF(AB42=0,0,7-AB42),IF(AB42=0,0,9-AB42))</f>
        <v>0</v>
      </c>
      <c r="AD42" s="32"/>
      <c r="AE42" s="24">
        <f t="shared" si="3"/>
        <v>0</v>
      </c>
      <c r="AF42" s="25">
        <f t="shared" si="1"/>
        <v>0</v>
      </c>
      <c r="AG42" s="32"/>
      <c r="AH42" s="24">
        <f t="shared" si="4"/>
        <v>0</v>
      </c>
      <c r="AI42" s="26">
        <f t="shared" si="2"/>
        <v>0</v>
      </c>
      <c r="AJ42" s="13">
        <f>COUNTBLANK(L652:S652)</f>
        <v>8</v>
      </c>
      <c r="AK42" s="5"/>
      <c r="AL42" s="52"/>
    </row>
    <row r="43" spans="1:38" ht="22.2" customHeight="1" x14ac:dyDescent="0.4">
      <c r="A43" s="181"/>
      <c r="B43" s="70"/>
      <c r="C43" s="70"/>
      <c r="D43" s="70"/>
      <c r="E43" s="70"/>
      <c r="F43" s="70"/>
      <c r="G43" s="70"/>
      <c r="H43" s="179"/>
      <c r="I43" s="177"/>
      <c r="J43" s="172"/>
      <c r="K43" s="175"/>
      <c r="L43" s="253">
        <f>B43</f>
        <v>0</v>
      </c>
      <c r="M43" s="254"/>
      <c r="N43" s="255"/>
      <c r="O43" s="253">
        <f>C43</f>
        <v>0</v>
      </c>
      <c r="P43" s="254"/>
      <c r="Q43" s="255"/>
      <c r="R43" s="253">
        <f>D43</f>
        <v>0</v>
      </c>
      <c r="S43" s="254"/>
      <c r="T43" s="255"/>
      <c r="U43" s="253">
        <f>E43</f>
        <v>0</v>
      </c>
      <c r="V43" s="254"/>
      <c r="W43" s="255"/>
      <c r="X43" s="253">
        <f>F43</f>
        <v>0</v>
      </c>
      <c r="Y43" s="254"/>
      <c r="Z43" s="255"/>
      <c r="AA43" s="253">
        <f>G43</f>
        <v>0</v>
      </c>
      <c r="AB43" s="254"/>
      <c r="AC43" s="255"/>
      <c r="AD43" s="32"/>
      <c r="AE43" s="24"/>
      <c r="AF43" s="25"/>
      <c r="AG43" s="32"/>
      <c r="AH43" s="24"/>
      <c r="AI43" s="26"/>
      <c r="AJ43" s="13"/>
      <c r="AK43" s="53"/>
      <c r="AL43" s="54"/>
    </row>
    <row r="44" spans="1:38" ht="22.2" customHeight="1" x14ac:dyDescent="0.4">
      <c r="A44" s="181">
        <v>16</v>
      </c>
      <c r="B44" s="68"/>
      <c r="C44" s="69"/>
      <c r="D44" s="69"/>
      <c r="E44" s="69"/>
      <c r="F44" s="69"/>
      <c r="G44" s="69"/>
      <c r="H44" s="178">
        <v>16</v>
      </c>
      <c r="I44" s="180" t="s">
        <v>2</v>
      </c>
      <c r="J44" s="171" t="s">
        <v>3</v>
      </c>
      <c r="K44" s="174" t="s">
        <v>23</v>
      </c>
      <c r="L44" s="67">
        <f>0+TEXT(B44,"00\:00\.00")</f>
        <v>0</v>
      </c>
      <c r="M44" s="25">
        <f>IF(L44=0,0,IF(L44="","",IF(L44&lt;1,SUM((L44&gt;O44),(L44&gt;R44),(L44&gt;U44),(L44&gt;X44),(L44&gt;AA44),(L44&gt;AD44),(L44&gt;AG44)))+1)-$AJ44)</f>
        <v>0</v>
      </c>
      <c r="N44" s="25">
        <f>IF(COUNTBLANK($AD$8:$AG$8)&gt;3,IF(M44=0,0,7-M44),IF(M44=0,0,9-M44))</f>
        <v>0</v>
      </c>
      <c r="O44" s="67">
        <f>0+TEXT(C44,"00\:00\.00")</f>
        <v>0</v>
      </c>
      <c r="P44" s="25">
        <f>IF(O44=0,0,IF(O44="","",IF(O44&lt;1,SUM((O44&gt;R44),(O44&gt;U44),(O44&gt;X44),(O44&gt;AA44),(O44&gt;AD44),(O44&gt;AG44),(O44&gt;L44)))+1)-$AJ44)</f>
        <v>0</v>
      </c>
      <c r="Q44" s="25">
        <f>IF(COUNTBLANK($AD$8:$AG$8)&gt;3,IF(P44=0,0,7-P44),IF(P44=0,0,9-P44))</f>
        <v>0</v>
      </c>
      <c r="R44" s="67">
        <f>0+TEXT(D44,"00\:00\.00")</f>
        <v>0</v>
      </c>
      <c r="S44" s="25">
        <f>IF(R44=0,0,IF(R44="","",IF(R44&lt;1,SUM((R44&gt;U44),(R44&gt;X44),(R44&gt;AA44),(R44&gt;AD44),(R44&gt;AG44),(R44&gt;L44),(R44&gt;O44)))+1)-$AJ44)</f>
        <v>0</v>
      </c>
      <c r="T44" s="25">
        <f>IF(COUNTBLANK($AD$8:$AG$8)&gt;3,IF(S44=0,0,7-S44),IF(S44=0,0,9-S44))</f>
        <v>0</v>
      </c>
      <c r="U44" s="67">
        <f>0+TEXT(E44,"00\:00\.00")</f>
        <v>0</v>
      </c>
      <c r="V44" s="25">
        <f>IF(U44=0,0,IF(U44="","",IF(U44&lt;1,SUM((U44&gt;X44),(U44&gt;AA44),(U44&gt;AD44),(U44&gt;AG44),(U44&gt;L44),(U44&gt;O44),(U44&gt;R44)))+1)-$AJ44)</f>
        <v>0</v>
      </c>
      <c r="W44" s="25">
        <f>IF(COUNTBLANK($AD$8:$AG$8)&gt;3,IF(V44=0,0,7-V44),IF(V44=0,0,9-V44))</f>
        <v>0</v>
      </c>
      <c r="X44" s="67">
        <f>0+TEXT(F44,"00\:00\.00")</f>
        <v>0</v>
      </c>
      <c r="Y44" s="25">
        <f>IF(X44=0,0,IF(X44="","",IF(X44&lt;1,SUM((X44&gt;AA44),(X44&gt;AD44),(X44&gt;AG44),(X44&gt;L44),(X44&gt;O44),(X44&gt;R44),(X44&gt;U44)))+1)-$AJ44)</f>
        <v>0</v>
      </c>
      <c r="Z44" s="25">
        <f>IF(COUNTBLANK($AD$8:$AG$8)&gt;3,IF(Y44=0,0,7-Y44),IF(Y44=0,0,9-Y44))</f>
        <v>0</v>
      </c>
      <c r="AA44" s="67">
        <f>0+TEXT(G44,"00\:00\.00")</f>
        <v>0</v>
      </c>
      <c r="AB44" s="25">
        <f>IF(AA44=0,0,IF(AA44="","",IF(AA44&lt;1,SUM((AA44&gt;AD44),(AA44&gt;AG44),(AA44&gt;L44),(AA44&gt;O44),(AA44&gt;R44),(AA44&gt;U44),(AA44&gt;X44)))+1)-$AJ44)</f>
        <v>0</v>
      </c>
      <c r="AC44" s="25">
        <f>IF(COUNTBLANK($AD$8:$AG$8)&gt;3,IF(AB44=0,0,7-AB44),IF(AB44=0,0,9-AB44))</f>
        <v>0</v>
      </c>
      <c r="AD44" s="32"/>
      <c r="AE44" s="24">
        <f t="shared" si="3"/>
        <v>0</v>
      </c>
      <c r="AF44" s="25">
        <f t="shared" si="1"/>
        <v>0</v>
      </c>
      <c r="AG44" s="32"/>
      <c r="AH44" s="24">
        <f t="shared" si="4"/>
        <v>0</v>
      </c>
      <c r="AI44" s="26">
        <f t="shared" si="2"/>
        <v>0</v>
      </c>
      <c r="AJ44" s="13">
        <f>COUNTBLANK(L653:S653)</f>
        <v>8</v>
      </c>
      <c r="AK44" s="5"/>
      <c r="AL44" s="52"/>
    </row>
    <row r="45" spans="1:38" ht="22.2" customHeight="1" x14ac:dyDescent="0.4">
      <c r="A45" s="181"/>
      <c r="B45" s="70"/>
      <c r="C45" s="70"/>
      <c r="D45" s="70"/>
      <c r="E45" s="70"/>
      <c r="F45" s="70"/>
      <c r="G45" s="70"/>
      <c r="H45" s="179"/>
      <c r="I45" s="177"/>
      <c r="J45" s="172"/>
      <c r="K45" s="175"/>
      <c r="L45" s="253">
        <f>B45</f>
        <v>0</v>
      </c>
      <c r="M45" s="254"/>
      <c r="N45" s="255"/>
      <c r="O45" s="253">
        <f>C45</f>
        <v>0</v>
      </c>
      <c r="P45" s="254"/>
      <c r="Q45" s="255"/>
      <c r="R45" s="253">
        <f>D45</f>
        <v>0</v>
      </c>
      <c r="S45" s="254"/>
      <c r="T45" s="255"/>
      <c r="U45" s="253">
        <f>E45</f>
        <v>0</v>
      </c>
      <c r="V45" s="254"/>
      <c r="W45" s="255"/>
      <c r="X45" s="253">
        <f>F45</f>
        <v>0</v>
      </c>
      <c r="Y45" s="254"/>
      <c r="Z45" s="255"/>
      <c r="AA45" s="253">
        <f>G45</f>
        <v>0</v>
      </c>
      <c r="AB45" s="254"/>
      <c r="AC45" s="255"/>
      <c r="AD45" s="32"/>
      <c r="AE45" s="24"/>
      <c r="AF45" s="25"/>
      <c r="AG45" s="32"/>
      <c r="AH45" s="24"/>
      <c r="AI45" s="26"/>
      <c r="AJ45" s="13"/>
      <c r="AK45" s="53"/>
      <c r="AL45" s="54"/>
    </row>
    <row r="46" spans="1:38" ht="22.2" customHeight="1" x14ac:dyDescent="0.4">
      <c r="A46" s="181">
        <v>17</v>
      </c>
      <c r="B46" s="68"/>
      <c r="C46" s="69"/>
      <c r="D46" s="69"/>
      <c r="E46" s="69"/>
      <c r="F46" s="69"/>
      <c r="G46" s="69"/>
      <c r="H46" s="178">
        <v>17</v>
      </c>
      <c r="I46" s="176" t="s">
        <v>1</v>
      </c>
      <c r="J46" s="171" t="s">
        <v>36</v>
      </c>
      <c r="K46" s="174" t="s">
        <v>24</v>
      </c>
      <c r="L46" s="67">
        <f>0+TEXT(B46,"00\:00\.00")</f>
        <v>0</v>
      </c>
      <c r="M46" s="25">
        <f>IF(L46=0,0,IF(L46="","",IF(L46&lt;1,SUM((L46&gt;O46),(L46&gt;R46),(L46&gt;U46),(L46&gt;X46),(L46&gt;AA46),(L46&gt;AD46),(L46&gt;AG46)))+1)-$AJ46)</f>
        <v>0</v>
      </c>
      <c r="N46" s="25">
        <f>IF(COUNTBLANK($AD$8:$AG$8)&gt;3,IF(M46=0,0,7-M46),IF(M46=0,0,9-M46))</f>
        <v>0</v>
      </c>
      <c r="O46" s="67">
        <f>0+TEXT(C46,"00\:00\.00")</f>
        <v>0</v>
      </c>
      <c r="P46" s="25">
        <f>IF(O46=0,0,IF(O46="","",IF(O46&lt;1,SUM((O46&gt;R46),(O46&gt;U46),(O46&gt;X46),(O46&gt;AA46),(O46&gt;AD46),(O46&gt;AG46),(O46&gt;L46)))+1)-$AJ46)</f>
        <v>0</v>
      </c>
      <c r="Q46" s="25">
        <f>IF(COUNTBLANK($AD$8:$AG$8)&gt;3,IF(P46=0,0,7-P46),IF(P46=0,0,9-P46))</f>
        <v>0</v>
      </c>
      <c r="R46" s="67">
        <f>0+TEXT(D46,"00\:00\.00")</f>
        <v>0</v>
      </c>
      <c r="S46" s="25">
        <f>IF(R46=0,0,IF(R46="","",IF(R46&lt;1,SUM((R46&gt;U46),(R46&gt;X46),(R46&gt;AA46),(R46&gt;AD46),(R46&gt;AG46),(R46&gt;L46),(R46&gt;O46)))+1)-$AJ46)</f>
        <v>0</v>
      </c>
      <c r="T46" s="25">
        <f>IF(COUNTBLANK($AD$8:$AG$8)&gt;3,IF(S46=0,0,7-S46),IF(S46=0,0,9-S46))</f>
        <v>0</v>
      </c>
      <c r="U46" s="67">
        <f>0+TEXT(E46,"00\:00\.00")</f>
        <v>0</v>
      </c>
      <c r="V46" s="25">
        <f>IF(U46=0,0,IF(U46="","",IF(U46&lt;1,SUM((U46&gt;X46),(U46&gt;AA46),(U46&gt;AD46),(U46&gt;AG46),(U46&gt;L46),(U46&gt;O46),(U46&gt;R46)))+1)-$AJ46)</f>
        <v>0</v>
      </c>
      <c r="W46" s="25">
        <f>IF(COUNTBLANK($AD$8:$AG$8)&gt;3,IF(V46=0,0,7-V46),IF(V46=0,0,9-V46))</f>
        <v>0</v>
      </c>
      <c r="X46" s="67">
        <f>0+TEXT(F46,"00\:00\.00")</f>
        <v>0</v>
      </c>
      <c r="Y46" s="25">
        <f>IF(X46=0,0,IF(X46="","",IF(X46&lt;1,SUM((X46&gt;AA46),(X46&gt;AD46),(X46&gt;AG46),(X46&gt;L46),(X46&gt;O46),(X46&gt;R46),(X46&gt;U46)))+1)-$AJ46)</f>
        <v>0</v>
      </c>
      <c r="Z46" s="25">
        <f>IF(COUNTBLANK($AD$8:$AG$8)&gt;3,IF(Y46=0,0,7-Y46),IF(Y46=0,0,9-Y46))</f>
        <v>0</v>
      </c>
      <c r="AA46" s="67">
        <f>0+TEXT(G46,"00\:00\.00")</f>
        <v>0</v>
      </c>
      <c r="AB46" s="25">
        <f>IF(AA46=0,0,IF(AA46="","",IF(AA46&lt;1,SUM((AA46&gt;AD46),(AA46&gt;AG46),(AA46&gt;L46),(AA46&gt;O46),(AA46&gt;R46),(AA46&gt;U46),(AA46&gt;X46)))+1)-$AJ46)</f>
        <v>0</v>
      </c>
      <c r="AC46" s="25">
        <f>IF(COUNTBLANK($AD$8:$AG$8)&gt;3,IF(AB46=0,0,7-AB46),IF(AB46=0,0,9-AB46))</f>
        <v>0</v>
      </c>
      <c r="AD46" s="32"/>
      <c r="AE46" s="24">
        <f t="shared" si="3"/>
        <v>0</v>
      </c>
      <c r="AF46" s="25">
        <f t="shared" si="1"/>
        <v>0</v>
      </c>
      <c r="AG46" s="32"/>
      <c r="AH46" s="24">
        <f t="shared" si="4"/>
        <v>0</v>
      </c>
      <c r="AI46" s="26">
        <f t="shared" si="2"/>
        <v>0</v>
      </c>
      <c r="AJ46" s="13">
        <f>COUNTBLANK(L654:S654)</f>
        <v>8</v>
      </c>
      <c r="AK46" s="5"/>
      <c r="AL46" s="52"/>
    </row>
    <row r="47" spans="1:38" ht="22.2" customHeight="1" x14ac:dyDescent="0.4">
      <c r="A47" s="181"/>
      <c r="B47" s="70"/>
      <c r="C47" s="70"/>
      <c r="D47" s="70"/>
      <c r="E47" s="70"/>
      <c r="F47" s="70"/>
      <c r="G47" s="70"/>
      <c r="H47" s="179"/>
      <c r="I47" s="177"/>
      <c r="J47" s="172"/>
      <c r="K47" s="175"/>
      <c r="L47" s="253">
        <f>B47</f>
        <v>0</v>
      </c>
      <c r="M47" s="254"/>
      <c r="N47" s="255"/>
      <c r="O47" s="253">
        <f>C47</f>
        <v>0</v>
      </c>
      <c r="P47" s="254"/>
      <c r="Q47" s="255"/>
      <c r="R47" s="253">
        <f>D47</f>
        <v>0</v>
      </c>
      <c r="S47" s="254"/>
      <c r="T47" s="255"/>
      <c r="U47" s="253">
        <f>E47</f>
        <v>0</v>
      </c>
      <c r="V47" s="254"/>
      <c r="W47" s="255"/>
      <c r="X47" s="253">
        <f>F47</f>
        <v>0</v>
      </c>
      <c r="Y47" s="254"/>
      <c r="Z47" s="255"/>
      <c r="AA47" s="253">
        <f>G47</f>
        <v>0</v>
      </c>
      <c r="AB47" s="254"/>
      <c r="AC47" s="255"/>
      <c r="AD47" s="32"/>
      <c r="AE47" s="24"/>
      <c r="AF47" s="25"/>
      <c r="AG47" s="32"/>
      <c r="AH47" s="24"/>
      <c r="AI47" s="26"/>
      <c r="AJ47" s="13"/>
      <c r="AK47" s="53"/>
      <c r="AL47" s="54"/>
    </row>
    <row r="48" spans="1:38" ht="22.2" customHeight="1" x14ac:dyDescent="0.4">
      <c r="A48" s="181">
        <v>18</v>
      </c>
      <c r="B48" s="68"/>
      <c r="C48" s="69"/>
      <c r="D48" s="69"/>
      <c r="E48" s="69"/>
      <c r="F48" s="69"/>
      <c r="G48" s="69"/>
      <c r="H48" s="178">
        <v>18</v>
      </c>
      <c r="I48" s="180" t="s">
        <v>2</v>
      </c>
      <c r="J48" s="171" t="s">
        <v>36</v>
      </c>
      <c r="K48" s="174" t="s">
        <v>24</v>
      </c>
      <c r="L48" s="67">
        <f>0+TEXT(B48,"00\:00\.00")</f>
        <v>0</v>
      </c>
      <c r="M48" s="25">
        <f>IF(L48=0,0,IF(L48="","",IF(L48&lt;1,SUM((L48&gt;O48),(L48&gt;R48),(L48&gt;U48),(L48&gt;X48),(L48&gt;AA48),(L48&gt;AD48),(L48&gt;AG48)))+1)-$AJ48)</f>
        <v>0</v>
      </c>
      <c r="N48" s="25">
        <f>IF(COUNTBLANK($AD$8:$AG$8)&gt;3,IF(M48=0,0,7-M48),IF(M48=0,0,9-M48))</f>
        <v>0</v>
      </c>
      <c r="O48" s="67">
        <f>0+TEXT(C48,"00\:00\.00")</f>
        <v>0</v>
      </c>
      <c r="P48" s="25">
        <f>IF(O48=0,0,IF(O48="","",IF(O48&lt;1,SUM((O48&gt;R48),(O48&gt;U48),(O48&gt;X48),(O48&gt;AA48),(O48&gt;AD48),(O48&gt;AG48),(O48&gt;L48)))+1)-$AJ48)</f>
        <v>0</v>
      </c>
      <c r="Q48" s="25">
        <f>IF(COUNTBLANK($AD$8:$AG$8)&gt;3,IF(P48=0,0,7-P48),IF(P48=0,0,9-P48))</f>
        <v>0</v>
      </c>
      <c r="R48" s="67">
        <f>0+TEXT(D48,"00\:00\.00")</f>
        <v>0</v>
      </c>
      <c r="S48" s="25">
        <f>IF(R48=0,0,IF(R48="","",IF(R48&lt;1,SUM((R48&gt;U48),(R48&gt;X48),(R48&gt;AA48),(R48&gt;AD48),(R48&gt;AG48),(R48&gt;L48),(R48&gt;O48)))+1)-$AJ48)</f>
        <v>0</v>
      </c>
      <c r="T48" s="25">
        <f>IF(COUNTBLANK($AD$8:$AG$8)&gt;3,IF(S48=0,0,7-S48),IF(S48=0,0,9-S48))</f>
        <v>0</v>
      </c>
      <c r="U48" s="67">
        <f>0+TEXT(E48,"00\:00\.00")</f>
        <v>0</v>
      </c>
      <c r="V48" s="25">
        <f>IF(U48=0,0,IF(U48="","",IF(U48&lt;1,SUM((U48&gt;X48),(U48&gt;AA48),(U48&gt;AD48),(U48&gt;AG48),(U48&gt;L48),(U48&gt;O48),(U48&gt;R48)))+1)-$AJ48)</f>
        <v>0</v>
      </c>
      <c r="W48" s="25">
        <f>IF(COUNTBLANK($AD$8:$AG$8)&gt;3,IF(V48=0,0,7-V48),IF(V48=0,0,9-V48))</f>
        <v>0</v>
      </c>
      <c r="X48" s="67">
        <f>0+TEXT(F48,"00\:00\.00")</f>
        <v>0</v>
      </c>
      <c r="Y48" s="25">
        <f>IF(X48=0,0,IF(X48="","",IF(X48&lt;1,SUM((X48&gt;AA48),(X48&gt;AD48),(X48&gt;AG48),(X48&gt;L48),(X48&gt;O48),(X48&gt;R48),(X48&gt;U48)))+1)-$AJ48)</f>
        <v>0</v>
      </c>
      <c r="Z48" s="25">
        <f>IF(COUNTBLANK($AD$8:$AG$8)&gt;3,IF(Y48=0,0,7-Y48),IF(Y48=0,0,9-Y48))</f>
        <v>0</v>
      </c>
      <c r="AA48" s="67">
        <f>0+TEXT(G48,"00\:00\.00")</f>
        <v>0</v>
      </c>
      <c r="AB48" s="25">
        <f>IF(AA48=0,0,IF(AA48="","",IF(AA48&lt;1,SUM((AA48&gt;AD48),(AA48&gt;AG48),(AA48&gt;L48),(AA48&gt;O48),(AA48&gt;R48),(AA48&gt;U48),(AA48&gt;X48)))+1)-$AJ48)</f>
        <v>0</v>
      </c>
      <c r="AC48" s="25">
        <f>IF(COUNTBLANK($AD$8:$AG$8)&gt;3,IF(AB48=0,0,7-AB48),IF(AB48=0,0,9-AB48))</f>
        <v>0</v>
      </c>
      <c r="AD48" s="32"/>
      <c r="AE48" s="24">
        <f t="shared" si="3"/>
        <v>0</v>
      </c>
      <c r="AF48" s="25">
        <f t="shared" si="1"/>
        <v>0</v>
      </c>
      <c r="AG48" s="32"/>
      <c r="AH48" s="24">
        <f t="shared" si="4"/>
        <v>0</v>
      </c>
      <c r="AI48" s="26">
        <f t="shared" si="2"/>
        <v>0</v>
      </c>
      <c r="AJ48" s="13">
        <f>COUNTBLANK(L655:S655)</f>
        <v>8</v>
      </c>
      <c r="AK48" s="5"/>
      <c r="AL48" s="52"/>
    </row>
    <row r="49" spans="1:38" ht="22.2" customHeight="1" thickBot="1" x14ac:dyDescent="0.45">
      <c r="A49" s="181"/>
      <c r="B49" s="70"/>
      <c r="C49" s="70"/>
      <c r="D49" s="70"/>
      <c r="E49" s="70"/>
      <c r="F49" s="70"/>
      <c r="G49" s="70"/>
      <c r="H49" s="179"/>
      <c r="I49" s="177"/>
      <c r="J49" s="172"/>
      <c r="K49" s="175"/>
      <c r="L49" s="253">
        <f>B49</f>
        <v>0</v>
      </c>
      <c r="M49" s="254"/>
      <c r="N49" s="255"/>
      <c r="O49" s="253">
        <f>C49</f>
        <v>0</v>
      </c>
      <c r="P49" s="254"/>
      <c r="Q49" s="255"/>
      <c r="R49" s="253">
        <f>D49</f>
        <v>0</v>
      </c>
      <c r="S49" s="254"/>
      <c r="T49" s="255"/>
      <c r="U49" s="253">
        <f>E49</f>
        <v>0</v>
      </c>
      <c r="V49" s="254"/>
      <c r="W49" s="255"/>
      <c r="X49" s="253">
        <f>F49</f>
        <v>0</v>
      </c>
      <c r="Y49" s="254"/>
      <c r="Z49" s="255"/>
      <c r="AA49" s="253">
        <f>G49</f>
        <v>0</v>
      </c>
      <c r="AB49" s="254"/>
      <c r="AC49" s="255"/>
      <c r="AD49" s="41"/>
      <c r="AE49" s="42"/>
      <c r="AF49" s="40"/>
      <c r="AG49" s="41"/>
      <c r="AH49" s="42"/>
      <c r="AI49" s="43"/>
      <c r="AJ49" s="13"/>
      <c r="AK49" s="53"/>
      <c r="AL49" s="54"/>
    </row>
    <row r="50" spans="1:38" ht="22.2" customHeight="1" x14ac:dyDescent="0.4">
      <c r="A50" s="181">
        <v>19</v>
      </c>
      <c r="B50" s="150"/>
      <c r="C50" s="69"/>
      <c r="D50" s="69"/>
      <c r="E50" s="69"/>
      <c r="F50" s="165"/>
      <c r="G50" s="166"/>
      <c r="H50" s="178">
        <v>19</v>
      </c>
      <c r="I50" s="176" t="s">
        <v>1</v>
      </c>
      <c r="J50" s="173" t="s">
        <v>35</v>
      </c>
      <c r="K50" s="242" t="s">
        <v>47</v>
      </c>
      <c r="L50" s="247"/>
      <c r="M50" s="248"/>
      <c r="N50" s="249"/>
      <c r="O50" s="67">
        <f>0+TEXT(C50,"00\:00\.00")</f>
        <v>0</v>
      </c>
      <c r="P50" s="25">
        <f>IF(O50=0,0,IF(O50="","",IF(O50&lt;1,SUM((O50&gt;R50),(O50&gt;U50),(O50&gt;X50),(O50&gt;AA50),(O50&gt;AD50),(O50&gt;AG50),(O50&gt;L50)))+1)-$AJ50)</f>
        <v>0</v>
      </c>
      <c r="Q50" s="25">
        <f>IF(P50=0,0,IF(P50=1,6,IF(P50=2,4,IF(P50=3,2))))</f>
        <v>0</v>
      </c>
      <c r="R50" s="67">
        <f>0+TEXT(D50,"00\:00\.00")</f>
        <v>0</v>
      </c>
      <c r="S50" s="25">
        <f>IF(R50=0,0,IF(R50="","",IF(R50&lt;1,SUM((R50&gt;U50),(R50&gt;X50),(R50&gt;AA50),(R50&gt;AD50),(R50&gt;AG50),(R50&gt;L50),(R50&gt;O50)))+1)-$AJ50)</f>
        <v>0</v>
      </c>
      <c r="T50" s="25">
        <f>IF(S50=0,0,IF(S50=1,6,IF(S50=2,4,IF(S50=3,2))))</f>
        <v>0</v>
      </c>
      <c r="U50" s="67">
        <f>0+TEXT(E50,"00\:00\.00")</f>
        <v>0</v>
      </c>
      <c r="V50" s="25">
        <f>IF(U50=0,0,IF(U50="","",IF(U50&lt;1,SUM((U50&gt;X50),(U50&gt;AA50),(U50&gt;AD50),(U50&gt;AG50),(U50&gt;L50),(U50&gt;O50),(U50&gt;R50)))+1)-$AJ50)</f>
        <v>0</v>
      </c>
      <c r="W50" s="34">
        <f>IF(V50=0,0,IF(V50=1,6,IF(V50=2,4,IF(V50=3,2))))</f>
        <v>0</v>
      </c>
      <c r="X50" s="247"/>
      <c r="Y50" s="248"/>
      <c r="Z50" s="248"/>
      <c r="AA50" s="248"/>
      <c r="AB50" s="248"/>
      <c r="AC50" s="249"/>
      <c r="AD50" s="44"/>
      <c r="AE50" s="24">
        <f t="shared" si="3"/>
        <v>0</v>
      </c>
      <c r="AF50" s="25">
        <f t="shared" si="1"/>
        <v>0</v>
      </c>
      <c r="AG50" s="32"/>
      <c r="AH50" s="24">
        <f t="shared" si="4"/>
        <v>0</v>
      </c>
      <c r="AI50" s="26">
        <f t="shared" si="2"/>
        <v>0</v>
      </c>
      <c r="AJ50" s="13">
        <f>COUNTBLANK(L656:S656)</f>
        <v>8</v>
      </c>
      <c r="AK50" s="245"/>
      <c r="AL50" s="246"/>
    </row>
    <row r="51" spans="1:38" ht="22.2" customHeight="1" x14ac:dyDescent="0.4">
      <c r="A51" s="181"/>
      <c r="B51" s="164"/>
      <c r="C51" s="70"/>
      <c r="D51" s="70"/>
      <c r="E51" s="70"/>
      <c r="F51" s="167"/>
      <c r="G51" s="168"/>
      <c r="H51" s="179"/>
      <c r="I51" s="177"/>
      <c r="J51" s="172"/>
      <c r="K51" s="175"/>
      <c r="L51" s="157"/>
      <c r="M51" s="154"/>
      <c r="N51" s="155"/>
      <c r="O51" s="253">
        <f>C51</f>
        <v>0</v>
      </c>
      <c r="P51" s="254"/>
      <c r="Q51" s="255"/>
      <c r="R51" s="253">
        <f>D51</f>
        <v>0</v>
      </c>
      <c r="S51" s="254"/>
      <c r="T51" s="255"/>
      <c r="U51" s="253">
        <f>E51</f>
        <v>0</v>
      </c>
      <c r="V51" s="254"/>
      <c r="W51" s="255"/>
      <c r="X51" s="157"/>
      <c r="Y51" s="154"/>
      <c r="Z51" s="154"/>
      <c r="AA51" s="154"/>
      <c r="AB51" s="154"/>
      <c r="AC51" s="155"/>
      <c r="AD51" s="44"/>
      <c r="AE51" s="24"/>
      <c r="AF51" s="25"/>
      <c r="AG51" s="32"/>
      <c r="AH51" s="24"/>
      <c r="AI51" s="26"/>
      <c r="AJ51" s="13"/>
      <c r="AK51" s="237"/>
      <c r="AL51" s="238"/>
    </row>
    <row r="52" spans="1:38" ht="22.2" customHeight="1" x14ac:dyDescent="0.4">
      <c r="A52" s="181">
        <v>20</v>
      </c>
      <c r="B52" s="164"/>
      <c r="C52" s="69"/>
      <c r="D52" s="69"/>
      <c r="E52" s="69"/>
      <c r="F52" s="167"/>
      <c r="G52" s="168"/>
      <c r="H52" s="178">
        <v>20</v>
      </c>
      <c r="I52" s="180" t="s">
        <v>2</v>
      </c>
      <c r="J52" s="171" t="s">
        <v>35</v>
      </c>
      <c r="K52" s="242" t="s">
        <v>47</v>
      </c>
      <c r="L52" s="157"/>
      <c r="M52" s="154"/>
      <c r="N52" s="155"/>
      <c r="O52" s="67">
        <f>0+TEXT(C52,"00\:00\.00")</f>
        <v>0</v>
      </c>
      <c r="P52" s="25">
        <f>IF(O52=0,0,IF(O52="","",IF(O52&lt;1,SUM((O52&gt;R52),(O52&gt;U52),(O52&gt;X52),(O52&gt;AA52),(O52&gt;AD52),(O52&gt;AG52),(O52&gt;L52)))+1)-$AJ52)</f>
        <v>0</v>
      </c>
      <c r="Q52" s="25">
        <f>IF(P52=0,0,IF(P52=1,6,IF(P52=2,4,IF(P52=3,2))))</f>
        <v>0</v>
      </c>
      <c r="R52" s="67">
        <f>0+TEXT(D52,"00\:00\.00")</f>
        <v>0</v>
      </c>
      <c r="S52" s="25">
        <f>IF(R52=0,0,IF(R52="","",IF(R52&lt;1,SUM((R52&gt;U52),(R52&gt;X52),(R52&gt;AA52),(R52&gt;AD52),(R52&gt;AG52),(R52&gt;L52),(R52&gt;O52)))+1)-$AJ52)</f>
        <v>0</v>
      </c>
      <c r="T52" s="25">
        <f>IF(S52=0,0,IF(S52=1,6,IF(S52=2,4,IF(S52=3,2))))</f>
        <v>0</v>
      </c>
      <c r="U52" s="67">
        <f>0+TEXT(E52,"00\:00\.00")</f>
        <v>0</v>
      </c>
      <c r="V52" s="25">
        <f>IF(U52=0,0,IF(U52="","",IF(U52&lt;1,SUM((U52&gt;X52),(U52&gt;AA52),(U52&gt;AD52),(U52&gt;AG52),(U52&gt;L52),(U52&gt;O52),(U52&gt;R52)))+1)-$AJ52)</f>
        <v>0</v>
      </c>
      <c r="W52" s="34">
        <f>IF(V52=0,0,IF(V52=1,6,IF(V52=2,4,IF(V52=3,2))))</f>
        <v>0</v>
      </c>
      <c r="X52" s="157"/>
      <c r="Y52" s="154"/>
      <c r="Z52" s="154"/>
      <c r="AA52" s="154"/>
      <c r="AB52" s="154"/>
      <c r="AC52" s="155"/>
      <c r="AD52" s="44"/>
      <c r="AE52" s="24">
        <f t="shared" si="3"/>
        <v>0</v>
      </c>
      <c r="AF52" s="25">
        <f t="shared" si="1"/>
        <v>0</v>
      </c>
      <c r="AG52" s="32"/>
      <c r="AH52" s="24">
        <f t="shared" si="4"/>
        <v>0</v>
      </c>
      <c r="AI52" s="26">
        <f t="shared" si="2"/>
        <v>0</v>
      </c>
      <c r="AJ52" s="13">
        <f>COUNTBLANK(L657:S657)</f>
        <v>8</v>
      </c>
      <c r="AK52" s="239"/>
      <c r="AL52" s="240"/>
    </row>
    <row r="53" spans="1:38" ht="22.2" customHeight="1" thickBot="1" x14ac:dyDescent="0.45">
      <c r="A53" s="181"/>
      <c r="B53" s="151"/>
      <c r="C53" s="70"/>
      <c r="D53" s="70"/>
      <c r="E53" s="70"/>
      <c r="F53" s="169"/>
      <c r="G53" s="170"/>
      <c r="H53" s="179"/>
      <c r="I53" s="177"/>
      <c r="J53" s="172"/>
      <c r="K53" s="175"/>
      <c r="L53" s="250"/>
      <c r="M53" s="251"/>
      <c r="N53" s="252"/>
      <c r="O53" s="253">
        <f>C53</f>
        <v>0</v>
      </c>
      <c r="P53" s="254"/>
      <c r="Q53" s="255"/>
      <c r="R53" s="253">
        <f>D53</f>
        <v>0</v>
      </c>
      <c r="S53" s="254"/>
      <c r="T53" s="255"/>
      <c r="U53" s="253">
        <f>E53</f>
        <v>0</v>
      </c>
      <c r="V53" s="254"/>
      <c r="W53" s="255"/>
      <c r="X53" s="250"/>
      <c r="Y53" s="251"/>
      <c r="Z53" s="251"/>
      <c r="AA53" s="251"/>
      <c r="AB53" s="251"/>
      <c r="AC53" s="252"/>
      <c r="AD53" s="44"/>
      <c r="AE53" s="24"/>
      <c r="AF53" s="25"/>
      <c r="AG53" s="32"/>
      <c r="AH53" s="24"/>
      <c r="AI53" s="26"/>
      <c r="AJ53" s="13"/>
      <c r="AK53" s="243"/>
      <c r="AL53" s="244"/>
    </row>
    <row r="54" spans="1:38" ht="22.2" customHeight="1" x14ac:dyDescent="0.4">
      <c r="A54" s="181">
        <v>21</v>
      </c>
      <c r="B54" s="68"/>
      <c r="C54" s="69"/>
      <c r="D54" s="69"/>
      <c r="E54" s="69"/>
      <c r="F54" s="69"/>
      <c r="G54" s="69"/>
      <c r="H54" s="178">
        <v>21</v>
      </c>
      <c r="I54" s="176" t="s">
        <v>1</v>
      </c>
      <c r="J54" s="171" t="s">
        <v>37</v>
      </c>
      <c r="K54" s="174" t="s">
        <v>25</v>
      </c>
      <c r="L54" s="67">
        <f>0+TEXT(B54,"00\:00\.00")</f>
        <v>0</v>
      </c>
      <c r="M54" s="25">
        <f>IF(L54=0,0,IF(L54="","",IF(L54&lt;1,SUM((L54&gt;O54),(L54&gt;R54),(L54&gt;U54),(L54&gt;X54),(L54&gt;AA54),(L54&gt;AD54),(L54&gt;AG54)))+1)-$AJ54)</f>
        <v>0</v>
      </c>
      <c r="N54" s="25">
        <f>IF(COUNTBLANK($AD$8:$AG$8)&gt;3,IF(M54=0,0,7-M54),IF(M54=0,0,9-M54))</f>
        <v>0</v>
      </c>
      <c r="O54" s="67">
        <f>0+TEXT(C54,"00\:00\.00")</f>
        <v>0</v>
      </c>
      <c r="P54" s="25">
        <f>IF(O54=0,0,IF(O54="","",IF(O54&lt;1,SUM((O54&gt;R54),(O54&gt;U54),(O54&gt;X54),(O54&gt;AA54),(O54&gt;AD54),(O54&gt;AG54),(O54&gt;L54)))+1)-$AJ54)</f>
        <v>0</v>
      </c>
      <c r="Q54" s="25">
        <f>IF(COUNTBLANK($AD$8:$AG$8)&gt;3,IF(P54=0,0,7-P54),IF(P54=0,0,9-P54))</f>
        <v>0</v>
      </c>
      <c r="R54" s="67">
        <f>0+TEXT(D54,"00\:00\.00")</f>
        <v>0</v>
      </c>
      <c r="S54" s="25">
        <f>IF(R54=0,0,IF(R54="","",IF(R54&lt;1,SUM((R54&gt;U54),(R54&gt;X54),(R54&gt;AA54),(R54&gt;AD54),(R54&gt;AG54),(R54&gt;L54),(R54&gt;O54)))+1)-$AJ54)</f>
        <v>0</v>
      </c>
      <c r="T54" s="25">
        <f>IF(COUNTBLANK($AD$8:$AG$8)&gt;3,IF(S54=0,0,7-S54),IF(S54=0,0,9-S54))</f>
        <v>0</v>
      </c>
      <c r="U54" s="67">
        <f>0+TEXT(E54,"00\:00\.00")</f>
        <v>0</v>
      </c>
      <c r="V54" s="25">
        <f>IF(U54=0,0,IF(U54="","",IF(U54&lt;1,SUM((U54&gt;X54),(U54&gt;AA54),(U54&gt;AD54),(U54&gt;AG54),(U54&gt;L54),(U54&gt;O54),(U54&gt;R54)))+1)-$AJ54)</f>
        <v>0</v>
      </c>
      <c r="W54" s="25">
        <f>IF(COUNTBLANK($AD$8:$AG$8)&gt;3,IF(V54=0,0,7-V54),IF(V54=0,0,9-V54))</f>
        <v>0</v>
      </c>
      <c r="X54" s="67">
        <f>0+TEXT(F54,"00\:00\.00")</f>
        <v>0</v>
      </c>
      <c r="Y54" s="25">
        <f>IF(X54=0,0,IF(X54="","",IF(X54&lt;1,SUM((X54&gt;AA54),(X54&gt;AD54),(X54&gt;AG54),(X54&gt;L54),(X54&gt;O54),(X54&gt;R54),(X54&gt;U54)))+1)-$AJ54)</f>
        <v>0</v>
      </c>
      <c r="Z54" s="25">
        <f>IF(COUNTBLANK($AD$8:$AG$8)&gt;3,IF(Y54=0,0,7-Y54),IF(Y54=0,0,9-Y54))</f>
        <v>0</v>
      </c>
      <c r="AA54" s="67">
        <f>0+TEXT(G54,"00\:00\.00")</f>
        <v>0</v>
      </c>
      <c r="AB54" s="25">
        <f>IF(AA54=0,0,IF(AA54="","",IF(AA54&lt;1,SUM((AA54&gt;AD54),(AA54&gt;AG54),(AA54&gt;L54),(AA54&gt;O54),(AA54&gt;R54),(AA54&gt;U54),(AA54&gt;X54)))+1)-$AJ54)</f>
        <v>0</v>
      </c>
      <c r="AC54" s="25">
        <f>IF(COUNTBLANK($AD$8:$AG$8)&gt;3,IF(AB54=0,0,7-AB54),IF(AB54=0,0,9-AB54))</f>
        <v>0</v>
      </c>
      <c r="AD54" s="32"/>
      <c r="AE54" s="24">
        <f t="shared" si="3"/>
        <v>0</v>
      </c>
      <c r="AF54" s="25">
        <f t="shared" si="1"/>
        <v>0</v>
      </c>
      <c r="AG54" s="32"/>
      <c r="AH54" s="24">
        <f t="shared" si="4"/>
        <v>0</v>
      </c>
      <c r="AI54" s="26">
        <f t="shared" si="2"/>
        <v>0</v>
      </c>
      <c r="AJ54" s="13">
        <f>COUNTBLANK(L658:S658)</f>
        <v>8</v>
      </c>
      <c r="AK54" s="5"/>
      <c r="AL54" s="52"/>
    </row>
    <row r="55" spans="1:38" ht="22.2" customHeight="1" x14ac:dyDescent="0.4">
      <c r="A55" s="181"/>
      <c r="B55" s="70"/>
      <c r="C55" s="70"/>
      <c r="D55" s="70"/>
      <c r="E55" s="70"/>
      <c r="F55" s="70"/>
      <c r="G55" s="70"/>
      <c r="H55" s="179"/>
      <c r="I55" s="177"/>
      <c r="J55" s="172"/>
      <c r="K55" s="175"/>
      <c r="L55" s="253">
        <f>B55</f>
        <v>0</v>
      </c>
      <c r="M55" s="254"/>
      <c r="N55" s="255"/>
      <c r="O55" s="253">
        <f>C55</f>
        <v>0</v>
      </c>
      <c r="P55" s="254"/>
      <c r="Q55" s="255"/>
      <c r="R55" s="253">
        <f>D55</f>
        <v>0</v>
      </c>
      <c r="S55" s="254"/>
      <c r="T55" s="255"/>
      <c r="U55" s="253">
        <f>E55</f>
        <v>0</v>
      </c>
      <c r="V55" s="254"/>
      <c r="W55" s="255"/>
      <c r="X55" s="253">
        <f>F55</f>
        <v>0</v>
      </c>
      <c r="Y55" s="254"/>
      <c r="Z55" s="255"/>
      <c r="AA55" s="253">
        <f>G55</f>
        <v>0</v>
      </c>
      <c r="AB55" s="254"/>
      <c r="AC55" s="255"/>
      <c r="AD55" s="32"/>
      <c r="AE55" s="24"/>
      <c r="AF55" s="25"/>
      <c r="AG55" s="32"/>
      <c r="AH55" s="24"/>
      <c r="AI55" s="26"/>
      <c r="AJ55" s="13"/>
      <c r="AK55" s="53"/>
      <c r="AL55" s="54"/>
    </row>
    <row r="56" spans="1:38" ht="22.2" customHeight="1" x14ac:dyDescent="0.4">
      <c r="A56" s="181">
        <v>22</v>
      </c>
      <c r="B56" s="68"/>
      <c r="C56" s="69"/>
      <c r="D56" s="69"/>
      <c r="E56" s="69"/>
      <c r="F56" s="69"/>
      <c r="G56" s="69"/>
      <c r="H56" s="178">
        <v>22</v>
      </c>
      <c r="I56" s="180" t="s">
        <v>2</v>
      </c>
      <c r="J56" s="171" t="s">
        <v>37</v>
      </c>
      <c r="K56" s="174" t="s">
        <v>25</v>
      </c>
      <c r="L56" s="67">
        <f>0+TEXT(B56,"00\:00\.00")</f>
        <v>0</v>
      </c>
      <c r="M56" s="25">
        <f>IF(L56=0,0,IF(L56="","",IF(L56&lt;1,SUM((L56&gt;O56),(L56&gt;R56),(L56&gt;U56),(L56&gt;X56),(L56&gt;AA56),(L56&gt;AD56),(L56&gt;AG56)))+1)-$AJ56)</f>
        <v>0</v>
      </c>
      <c r="N56" s="25">
        <f>IF(COUNTBLANK($AD$8:$AG$8)&gt;3,IF(M56=0,0,7-M56),IF(M56=0,0,9-M56))</f>
        <v>0</v>
      </c>
      <c r="O56" s="67">
        <f>0+TEXT(C56,"00\:00\.00")</f>
        <v>0</v>
      </c>
      <c r="P56" s="25">
        <f>IF(O56=0,0,IF(O56="","",IF(O56&lt;1,SUM((O56&gt;R56),(O56&gt;U56),(O56&gt;X56),(O56&gt;AA56),(O56&gt;AD56),(O56&gt;AG56),(O56&gt;L56)))+1)-$AJ56)</f>
        <v>0</v>
      </c>
      <c r="Q56" s="25">
        <f>IF(COUNTBLANK($AD$8:$AG$8)&gt;3,IF(P56=0,0,7-P56),IF(P56=0,0,9-P56))</f>
        <v>0</v>
      </c>
      <c r="R56" s="67">
        <f>0+TEXT(D56,"00\:00\.00")</f>
        <v>0</v>
      </c>
      <c r="S56" s="25">
        <f>IF(R56=0,0,IF(R56="","",IF(R56&lt;1,SUM((R56&gt;U56),(R56&gt;X56),(R56&gt;AA56),(R56&gt;AD56),(R56&gt;AG56),(R56&gt;L56),(R56&gt;O56)))+1)-$AJ56)</f>
        <v>0</v>
      </c>
      <c r="T56" s="25">
        <f>IF(COUNTBLANK($AD$8:$AG$8)&gt;3,IF(S56=0,0,7-S56),IF(S56=0,0,9-S56))</f>
        <v>0</v>
      </c>
      <c r="U56" s="67">
        <f>0+TEXT(E56,"00\:00\.00")</f>
        <v>0</v>
      </c>
      <c r="V56" s="25">
        <f>IF(U56=0,0,IF(U56="","",IF(U56&lt;1,SUM((U56&gt;X56),(U56&gt;AA56),(U56&gt;AD56),(U56&gt;AG56),(U56&gt;L56),(U56&gt;O56),(U56&gt;R56)))+1)-$AJ56)</f>
        <v>0</v>
      </c>
      <c r="W56" s="25">
        <f>IF(COUNTBLANK($AD$8:$AG$8)&gt;3,IF(V56=0,0,7-V56),IF(V56=0,0,9-V56))</f>
        <v>0</v>
      </c>
      <c r="X56" s="67">
        <f>0+TEXT(F56,"00\:00\.00")</f>
        <v>0</v>
      </c>
      <c r="Y56" s="25">
        <f>IF(X56=0,0,IF(X56="","",IF(X56&lt;1,SUM((X56&gt;AA56),(X56&gt;AD56),(X56&gt;AG56),(X56&gt;L56),(X56&gt;O56),(X56&gt;R56),(X56&gt;U56)))+1)-$AJ56)</f>
        <v>0</v>
      </c>
      <c r="Z56" s="25">
        <f>IF(COUNTBLANK($AD$8:$AG$8)&gt;3,IF(Y56=0,0,7-Y56),IF(Y56=0,0,9-Y56))</f>
        <v>0</v>
      </c>
      <c r="AA56" s="67">
        <f>0+TEXT(G56,"00\:00\.00")</f>
        <v>0</v>
      </c>
      <c r="AB56" s="25">
        <f>IF(AA56=0,0,IF(AA56="","",IF(AA56&lt;1,SUM((AA56&gt;AD56),(AA56&gt;AG56),(AA56&gt;L56),(AA56&gt;O56),(AA56&gt;R56),(AA56&gt;U56),(AA56&gt;X56)))+1)-$AJ56)</f>
        <v>0</v>
      </c>
      <c r="AC56" s="25">
        <f>IF(COUNTBLANK($AD$8:$AG$8)&gt;3,IF(AB56=0,0,7-AB56),IF(AB56=0,0,9-AB56))</f>
        <v>0</v>
      </c>
      <c r="AD56" s="32"/>
      <c r="AE56" s="24">
        <f t="shared" si="3"/>
        <v>0</v>
      </c>
      <c r="AF56" s="25">
        <f t="shared" si="1"/>
        <v>0</v>
      </c>
      <c r="AG56" s="32"/>
      <c r="AH56" s="24">
        <f t="shared" si="4"/>
        <v>0</v>
      </c>
      <c r="AI56" s="26">
        <f t="shared" si="2"/>
        <v>0</v>
      </c>
      <c r="AJ56" s="13">
        <f>COUNTBLANK(L659:S659)</f>
        <v>8</v>
      </c>
      <c r="AK56" s="5"/>
      <c r="AL56" s="52"/>
    </row>
    <row r="57" spans="1:38" ht="22.2" customHeight="1" x14ac:dyDescent="0.4">
      <c r="A57" s="181"/>
      <c r="B57" s="70"/>
      <c r="C57" s="70"/>
      <c r="D57" s="70"/>
      <c r="E57" s="70"/>
      <c r="F57" s="70"/>
      <c r="G57" s="70"/>
      <c r="H57" s="179"/>
      <c r="I57" s="177"/>
      <c r="J57" s="172"/>
      <c r="K57" s="175"/>
      <c r="L57" s="253">
        <f>B57</f>
        <v>0</v>
      </c>
      <c r="M57" s="254"/>
      <c r="N57" s="255"/>
      <c r="O57" s="253">
        <f>C57</f>
        <v>0</v>
      </c>
      <c r="P57" s="254"/>
      <c r="Q57" s="255"/>
      <c r="R57" s="253">
        <f>D57</f>
        <v>0</v>
      </c>
      <c r="S57" s="254"/>
      <c r="T57" s="255"/>
      <c r="U57" s="253">
        <f>E57</f>
        <v>0</v>
      </c>
      <c r="V57" s="254"/>
      <c r="W57" s="255"/>
      <c r="X57" s="253">
        <f>F57</f>
        <v>0</v>
      </c>
      <c r="Y57" s="254"/>
      <c r="Z57" s="255"/>
      <c r="AA57" s="253">
        <f>G57</f>
        <v>0</v>
      </c>
      <c r="AB57" s="254"/>
      <c r="AC57" s="255"/>
      <c r="AD57" s="32"/>
      <c r="AE57" s="24"/>
      <c r="AF57" s="25"/>
      <c r="AG57" s="32"/>
      <c r="AH57" s="24"/>
      <c r="AI57" s="26"/>
      <c r="AJ57" s="13"/>
      <c r="AK57" s="53"/>
      <c r="AL57" s="54"/>
    </row>
    <row r="58" spans="1:38" ht="22.2" customHeight="1" x14ac:dyDescent="0.4">
      <c r="A58" s="181">
        <v>23</v>
      </c>
      <c r="B58" s="68"/>
      <c r="C58" s="69"/>
      <c r="D58" s="69"/>
      <c r="E58" s="69"/>
      <c r="F58" s="69"/>
      <c r="G58" s="69"/>
      <c r="H58" s="178">
        <v>23</v>
      </c>
      <c r="I58" s="176" t="s">
        <v>1</v>
      </c>
      <c r="J58" s="171" t="s">
        <v>3</v>
      </c>
      <c r="K58" s="174" t="s">
        <v>26</v>
      </c>
      <c r="L58" s="67">
        <f>0+TEXT(B58,"00\:00\.00")</f>
        <v>0</v>
      </c>
      <c r="M58" s="25">
        <f>IF(L58=0,0,IF(L58="","",IF(L58&lt;1,SUM((L58&gt;O58),(L58&gt;R58),(L58&gt;U58),(L58&gt;X58),(L58&gt;AA58),(L58&gt;AD58),(L58&gt;AG58)))+1)-$AJ58)</f>
        <v>0</v>
      </c>
      <c r="N58" s="25">
        <f>IF(COUNTBLANK($AD$8:$AG$8)&gt;3,IF(M58=0,0,7-M58),IF(M58=0,0,9-M58))</f>
        <v>0</v>
      </c>
      <c r="O58" s="67">
        <f>0+TEXT(C58,"00\:00\.00")</f>
        <v>0</v>
      </c>
      <c r="P58" s="25">
        <f>IF(O58=0,0,IF(O58="","",IF(O58&lt;1,SUM((O58&gt;R58),(O58&gt;U58),(O58&gt;X58),(O58&gt;AA58),(O58&gt;AD58),(O58&gt;AG58),(O58&gt;L58)))+1)-$AJ58)</f>
        <v>0</v>
      </c>
      <c r="Q58" s="25">
        <f>IF(COUNTBLANK($AD$8:$AG$8)&gt;3,IF(P58=0,0,7-P58),IF(P58=0,0,9-P58))</f>
        <v>0</v>
      </c>
      <c r="R58" s="67">
        <f>0+TEXT(D58,"00\:00\.00")</f>
        <v>0</v>
      </c>
      <c r="S58" s="25">
        <f>IF(R58=0,0,IF(R58="","",IF(R58&lt;1,SUM((R58&gt;U58),(R58&gt;X58),(R58&gt;AA58),(R58&gt;AD58),(R58&gt;AG58),(R58&gt;L58),(R58&gt;O58)))+1)-$AJ58)</f>
        <v>0</v>
      </c>
      <c r="T58" s="25">
        <f>IF(COUNTBLANK($AD$8:$AG$8)&gt;3,IF(S58=0,0,7-S58),IF(S58=0,0,9-S58))</f>
        <v>0</v>
      </c>
      <c r="U58" s="67">
        <f>0+TEXT(E58,"00\:00\.00")</f>
        <v>0</v>
      </c>
      <c r="V58" s="25">
        <f>IF(U58=0,0,IF(U58="","",IF(U58&lt;1,SUM((U58&gt;X58),(U58&gt;AA58),(U58&gt;AD58),(U58&gt;AG58),(U58&gt;L58),(U58&gt;O58),(U58&gt;R58)))+1)-$AJ58)</f>
        <v>0</v>
      </c>
      <c r="W58" s="25">
        <f>IF(COUNTBLANK($AD$8:$AG$8)&gt;3,IF(V58=0,0,7-V58),IF(V58=0,0,9-V58))</f>
        <v>0</v>
      </c>
      <c r="X58" s="67">
        <f>0+TEXT(F58,"00\:00\.00")</f>
        <v>0</v>
      </c>
      <c r="Y58" s="25">
        <f>IF(X58=0,0,IF(X58="","",IF(X58&lt;1,SUM((X58&gt;AA58),(X58&gt;AD58),(X58&gt;AG58),(X58&gt;L58),(X58&gt;O58),(X58&gt;R58),(X58&gt;U58)))+1)-$AJ58)</f>
        <v>0</v>
      </c>
      <c r="Z58" s="25">
        <f>IF(COUNTBLANK($AD$8:$AG$8)&gt;3,IF(Y58=0,0,7-Y58),IF(Y58=0,0,9-Y58))</f>
        <v>0</v>
      </c>
      <c r="AA58" s="67">
        <f>0+TEXT(G58,"00\:00\.00")</f>
        <v>0</v>
      </c>
      <c r="AB58" s="25">
        <f>IF(AA58=0,0,IF(AA58="","",IF(AA58&lt;1,SUM((AA58&gt;AD58),(AA58&gt;AG58),(AA58&gt;L58),(AA58&gt;O58),(AA58&gt;R58),(AA58&gt;U58),(AA58&gt;X58)))+1)-$AJ58)</f>
        <v>0</v>
      </c>
      <c r="AC58" s="25">
        <f>IF(COUNTBLANK($AD$8:$AG$8)&gt;3,IF(AB58=0,0,7-AB58),IF(AB58=0,0,9-AB58))</f>
        <v>0</v>
      </c>
      <c r="AD58" s="32"/>
      <c r="AE58" s="24">
        <f t="shared" si="3"/>
        <v>0</v>
      </c>
      <c r="AF58" s="25">
        <f t="shared" si="1"/>
        <v>0</v>
      </c>
      <c r="AG58" s="32"/>
      <c r="AH58" s="24">
        <f t="shared" si="4"/>
        <v>0</v>
      </c>
      <c r="AI58" s="26">
        <f t="shared" si="2"/>
        <v>0</v>
      </c>
      <c r="AJ58" s="13">
        <f>COUNTBLANK(L660:S660)</f>
        <v>8</v>
      </c>
      <c r="AK58" s="5"/>
      <c r="AL58" s="52"/>
    </row>
    <row r="59" spans="1:38" ht="22.2" customHeight="1" x14ac:dyDescent="0.4">
      <c r="A59" s="181"/>
      <c r="B59" s="70"/>
      <c r="C59" s="70"/>
      <c r="D59" s="70"/>
      <c r="E59" s="70"/>
      <c r="F59" s="70"/>
      <c r="G59" s="70"/>
      <c r="H59" s="179"/>
      <c r="I59" s="177"/>
      <c r="J59" s="172"/>
      <c r="K59" s="175"/>
      <c r="L59" s="253">
        <f>B59</f>
        <v>0</v>
      </c>
      <c r="M59" s="254"/>
      <c r="N59" s="255"/>
      <c r="O59" s="253">
        <f>C59</f>
        <v>0</v>
      </c>
      <c r="P59" s="254"/>
      <c r="Q59" s="255"/>
      <c r="R59" s="253">
        <f>D59</f>
        <v>0</v>
      </c>
      <c r="S59" s="254"/>
      <c r="T59" s="255"/>
      <c r="U59" s="253">
        <f>E59</f>
        <v>0</v>
      </c>
      <c r="V59" s="254"/>
      <c r="W59" s="255"/>
      <c r="X59" s="253">
        <f>F59</f>
        <v>0</v>
      </c>
      <c r="Y59" s="254"/>
      <c r="Z59" s="255"/>
      <c r="AA59" s="253">
        <f>G59</f>
        <v>0</v>
      </c>
      <c r="AB59" s="254"/>
      <c r="AC59" s="255"/>
      <c r="AD59" s="32"/>
      <c r="AE59" s="24"/>
      <c r="AF59" s="25"/>
      <c r="AG59" s="32"/>
      <c r="AH59" s="24"/>
      <c r="AI59" s="26"/>
      <c r="AJ59" s="13"/>
      <c r="AK59" s="53"/>
      <c r="AL59" s="54"/>
    </row>
    <row r="60" spans="1:38" ht="22.2" customHeight="1" x14ac:dyDescent="0.4">
      <c r="A60" s="181">
        <v>24</v>
      </c>
      <c r="B60" s="68"/>
      <c r="C60" s="69"/>
      <c r="D60" s="69"/>
      <c r="E60" s="69"/>
      <c r="F60" s="69"/>
      <c r="G60" s="69"/>
      <c r="H60" s="178">
        <v>24</v>
      </c>
      <c r="I60" s="180" t="s">
        <v>2</v>
      </c>
      <c r="J60" s="171" t="s">
        <v>3</v>
      </c>
      <c r="K60" s="174" t="s">
        <v>26</v>
      </c>
      <c r="L60" s="67">
        <f>0+TEXT(B60,"00\:00\.00")</f>
        <v>0</v>
      </c>
      <c r="M60" s="25">
        <f>IF(L60=0,0,IF(L60="","",IF(L60&lt;1,SUM((L60&gt;O60),(L60&gt;R60),(L60&gt;U60),(L60&gt;X60),(L60&gt;AA60),(L60&gt;AD60),(L60&gt;AG60)))+1)-$AJ60)</f>
        <v>0</v>
      </c>
      <c r="N60" s="25">
        <f>IF(COUNTBLANK($AD$8:$AG$8)&gt;3,IF(M60=0,0,7-M60),IF(M60=0,0,9-M60))</f>
        <v>0</v>
      </c>
      <c r="O60" s="67">
        <f>0+TEXT(C60,"00\:00\.00")</f>
        <v>0</v>
      </c>
      <c r="P60" s="25">
        <f>IF(O60=0,0,IF(O60="","",IF(O60&lt;1,SUM((O60&gt;R60),(O60&gt;U60),(O60&gt;X60),(O60&gt;AA60),(O60&gt;AD60),(O60&gt;AG60),(O60&gt;L60)))+1)-$AJ60)</f>
        <v>0</v>
      </c>
      <c r="Q60" s="25">
        <f>IF(COUNTBLANK($AD$8:$AG$8)&gt;3,IF(P60=0,0,7-P60),IF(P60=0,0,9-P60))</f>
        <v>0</v>
      </c>
      <c r="R60" s="67">
        <f>0+TEXT(D60,"00\:00\.00")</f>
        <v>0</v>
      </c>
      <c r="S60" s="25">
        <f>IF(R60=0,0,IF(R60="","",IF(R60&lt;1,SUM((R60&gt;U60),(R60&gt;X60),(R60&gt;AA60),(R60&gt;AD60),(R60&gt;AG60),(R60&gt;L60),(R60&gt;O60)))+1)-$AJ60)</f>
        <v>0</v>
      </c>
      <c r="T60" s="25">
        <f>IF(COUNTBLANK($AD$8:$AG$8)&gt;3,IF(S60=0,0,7-S60),IF(S60=0,0,9-S60))</f>
        <v>0</v>
      </c>
      <c r="U60" s="67">
        <f>0+TEXT(E60,"00\:00\.00")</f>
        <v>0</v>
      </c>
      <c r="V60" s="25">
        <f>IF(U60=0,0,IF(U60="","",IF(U60&lt;1,SUM((U60&gt;X60),(U60&gt;AA60),(U60&gt;AD60),(U60&gt;AG60),(U60&gt;L60),(U60&gt;O60),(U60&gt;R60)))+1)-$AJ60)</f>
        <v>0</v>
      </c>
      <c r="W60" s="25">
        <f>IF(COUNTBLANK($AD$8:$AG$8)&gt;3,IF(V60=0,0,7-V60),IF(V60=0,0,9-V60))</f>
        <v>0</v>
      </c>
      <c r="X60" s="67">
        <f>0+TEXT(F60,"00\:00\.00")</f>
        <v>0</v>
      </c>
      <c r="Y60" s="25">
        <f>IF(X60=0,0,IF(X60="","",IF(X60&lt;1,SUM((X60&gt;AA60),(X60&gt;AD60),(X60&gt;AG60),(X60&gt;L60),(X60&gt;O60),(X60&gt;R60),(X60&gt;U60)))+1)-$AJ60)</f>
        <v>0</v>
      </c>
      <c r="Z60" s="25">
        <f>IF(COUNTBLANK($AD$8:$AG$8)&gt;3,IF(Y60=0,0,7-Y60),IF(Y60=0,0,9-Y60))</f>
        <v>0</v>
      </c>
      <c r="AA60" s="67">
        <f>0+TEXT(G60,"00\:00\.00")</f>
        <v>0</v>
      </c>
      <c r="AB60" s="25">
        <f>IF(AA60=0,0,IF(AA60="","",IF(AA60&lt;1,SUM((AA60&gt;AD60),(AA60&gt;AG60),(AA60&gt;L60),(AA60&gt;O60),(AA60&gt;R60),(AA60&gt;U60),(AA60&gt;X60)))+1)-$AJ60)</f>
        <v>0</v>
      </c>
      <c r="AC60" s="25">
        <f>IF(COUNTBLANK($AD$8:$AG$8)&gt;3,IF(AB60=0,0,7-AB60),IF(AB60=0,0,9-AB60))</f>
        <v>0</v>
      </c>
      <c r="AD60" s="32"/>
      <c r="AE60" s="24">
        <f t="shared" si="3"/>
        <v>0</v>
      </c>
      <c r="AF60" s="25">
        <f t="shared" si="1"/>
        <v>0</v>
      </c>
      <c r="AG60" s="32"/>
      <c r="AH60" s="24">
        <f t="shared" si="4"/>
        <v>0</v>
      </c>
      <c r="AI60" s="26">
        <f t="shared" si="2"/>
        <v>0</v>
      </c>
      <c r="AJ60" s="13">
        <f>COUNTBLANK(L661:S661)</f>
        <v>8</v>
      </c>
      <c r="AK60" s="5"/>
      <c r="AL60" s="52"/>
    </row>
    <row r="61" spans="1:38" ht="22.2" customHeight="1" x14ac:dyDescent="0.4">
      <c r="A61" s="181"/>
      <c r="B61" s="70"/>
      <c r="C61" s="70"/>
      <c r="D61" s="70"/>
      <c r="E61" s="70"/>
      <c r="F61" s="70"/>
      <c r="G61" s="70"/>
      <c r="H61" s="179"/>
      <c r="I61" s="177"/>
      <c r="J61" s="172"/>
      <c r="K61" s="175"/>
      <c r="L61" s="253">
        <f>B61</f>
        <v>0</v>
      </c>
      <c r="M61" s="254"/>
      <c r="N61" s="255"/>
      <c r="O61" s="253">
        <f>C61</f>
        <v>0</v>
      </c>
      <c r="P61" s="254"/>
      <c r="Q61" s="255"/>
      <c r="R61" s="253">
        <f>D61</f>
        <v>0</v>
      </c>
      <c r="S61" s="254"/>
      <c r="T61" s="255"/>
      <c r="U61" s="253">
        <f>E61</f>
        <v>0</v>
      </c>
      <c r="V61" s="254"/>
      <c r="W61" s="255"/>
      <c r="X61" s="253">
        <f>F61</f>
        <v>0</v>
      </c>
      <c r="Y61" s="254"/>
      <c r="Z61" s="255"/>
      <c r="AA61" s="253">
        <f>G61</f>
        <v>0</v>
      </c>
      <c r="AB61" s="254"/>
      <c r="AC61" s="255"/>
      <c r="AD61" s="32"/>
      <c r="AE61" s="24"/>
      <c r="AF61" s="25"/>
      <c r="AG61" s="32"/>
      <c r="AH61" s="24"/>
      <c r="AI61" s="26"/>
      <c r="AJ61" s="13"/>
      <c r="AK61" s="53"/>
      <c r="AL61" s="54"/>
    </row>
    <row r="62" spans="1:38" ht="22.2" customHeight="1" x14ac:dyDescent="0.4">
      <c r="A62" s="181">
        <v>25</v>
      </c>
      <c r="B62" s="68"/>
      <c r="C62" s="69"/>
      <c r="D62" s="69"/>
      <c r="E62" s="69"/>
      <c r="F62" s="69"/>
      <c r="G62" s="69"/>
      <c r="H62" s="178">
        <v>25</v>
      </c>
      <c r="I62" s="176" t="s">
        <v>1</v>
      </c>
      <c r="J62" s="171" t="s">
        <v>36</v>
      </c>
      <c r="K62" s="174" t="s">
        <v>27</v>
      </c>
      <c r="L62" s="67">
        <f>0+TEXT(B62,"00\:00\.00")</f>
        <v>0</v>
      </c>
      <c r="M62" s="25">
        <f>IF(L62=0,0,IF(L62="","",IF(L62&lt;1,SUM((L62&gt;O62),(L62&gt;R62),(L62&gt;U62),(L62&gt;X62),(L62&gt;AA62),(L62&gt;AD62),(L62&gt;AG62)))+1)-$AJ62)</f>
        <v>0</v>
      </c>
      <c r="N62" s="25">
        <f>IF(COUNTBLANK($AD$8:$AG$8)&gt;3,IF(M62=0,0,7-M62),IF(M62=0,0,9-M62))</f>
        <v>0</v>
      </c>
      <c r="O62" s="67">
        <f>0+TEXT(C62,"00\:00\.00")</f>
        <v>0</v>
      </c>
      <c r="P62" s="25">
        <f>IF(O62=0,0,IF(O62="","",IF(O62&lt;1,SUM((O62&gt;R62),(O62&gt;U62),(O62&gt;X62),(O62&gt;AA62),(O62&gt;AD62),(O62&gt;AG62),(O62&gt;L62)))+1)-$AJ62)</f>
        <v>0</v>
      </c>
      <c r="Q62" s="25">
        <f>IF(COUNTBLANK($AD$8:$AG$8)&gt;3,IF(P62=0,0,7-P62),IF(P62=0,0,9-P62))</f>
        <v>0</v>
      </c>
      <c r="R62" s="67">
        <f>0+TEXT(D62,"00\:00\.00")</f>
        <v>0</v>
      </c>
      <c r="S62" s="25">
        <f>IF(R62=0,0,IF(R62="","",IF(R62&lt;1,SUM((R62&gt;U62),(R62&gt;X62),(R62&gt;AA62),(R62&gt;AD62),(R62&gt;AG62),(R62&gt;L62),(R62&gt;O62)))+1)-$AJ62)</f>
        <v>0</v>
      </c>
      <c r="T62" s="25">
        <f>IF(COUNTBLANK($AD$8:$AG$8)&gt;3,IF(S62=0,0,7-S62),IF(S62=0,0,9-S62))</f>
        <v>0</v>
      </c>
      <c r="U62" s="67">
        <f>0+TEXT(E62,"00\:00\.00")</f>
        <v>0</v>
      </c>
      <c r="V62" s="25">
        <f>IF(U62=0,0,IF(U62="","",IF(U62&lt;1,SUM((U62&gt;X62),(U62&gt;AA62),(U62&gt;AD62),(U62&gt;AG62),(U62&gt;L62),(U62&gt;O62),(U62&gt;R62)))+1)-$AJ62)</f>
        <v>0</v>
      </c>
      <c r="W62" s="25">
        <f>IF(COUNTBLANK($AD$8:$AG$8)&gt;3,IF(V62=0,0,7-V62),IF(V62=0,0,9-V62))</f>
        <v>0</v>
      </c>
      <c r="X62" s="67">
        <f>0+TEXT(F62,"00\:00\.00")</f>
        <v>0</v>
      </c>
      <c r="Y62" s="25">
        <f>IF(X62=0,0,IF(X62="","",IF(X62&lt;1,SUM((X62&gt;AA62),(X62&gt;AD62),(X62&gt;AG62),(X62&gt;L62),(X62&gt;O62),(X62&gt;R62),(X62&gt;U62)))+1)-$AJ62)</f>
        <v>0</v>
      </c>
      <c r="Z62" s="25">
        <f>IF(COUNTBLANK($AD$8:$AG$8)&gt;3,IF(Y62=0,0,7-Y62),IF(Y62=0,0,9-Y62))</f>
        <v>0</v>
      </c>
      <c r="AA62" s="67">
        <f>0+TEXT(G62,"00\:00\.00")</f>
        <v>0</v>
      </c>
      <c r="AB62" s="25">
        <f>IF(AA62=0,0,IF(AA62="","",IF(AA62&lt;1,SUM((AA62&gt;AD62),(AA62&gt;AG62),(AA62&gt;L62),(AA62&gt;O62),(AA62&gt;R62),(AA62&gt;U62),(AA62&gt;X62)))+1)-$AJ62)</f>
        <v>0</v>
      </c>
      <c r="AC62" s="25">
        <f>IF(COUNTBLANK($AD$8:$AG$8)&gt;3,IF(AB62=0,0,7-AB62),IF(AB62=0,0,9-AB62))</f>
        <v>0</v>
      </c>
      <c r="AD62" s="32"/>
      <c r="AE62" s="24">
        <f t="shared" si="3"/>
        <v>0</v>
      </c>
      <c r="AF62" s="25">
        <f t="shared" si="1"/>
        <v>0</v>
      </c>
      <c r="AG62" s="32"/>
      <c r="AH62" s="24">
        <f t="shared" si="4"/>
        <v>0</v>
      </c>
      <c r="AI62" s="26">
        <f t="shared" si="2"/>
        <v>0</v>
      </c>
      <c r="AJ62" s="13">
        <f>COUNTBLANK(L662:S662)</f>
        <v>8</v>
      </c>
      <c r="AK62" s="5"/>
      <c r="AL62" s="52"/>
    </row>
    <row r="63" spans="1:38" ht="22.2" customHeight="1" x14ac:dyDescent="0.4">
      <c r="A63" s="181"/>
      <c r="B63" s="70"/>
      <c r="C63" s="70"/>
      <c r="D63" s="70"/>
      <c r="E63" s="70"/>
      <c r="F63" s="70"/>
      <c r="G63" s="70"/>
      <c r="H63" s="179"/>
      <c r="I63" s="177"/>
      <c r="J63" s="172"/>
      <c r="K63" s="175"/>
      <c r="L63" s="253">
        <f>B63</f>
        <v>0</v>
      </c>
      <c r="M63" s="254"/>
      <c r="N63" s="255"/>
      <c r="O63" s="253">
        <f>C63</f>
        <v>0</v>
      </c>
      <c r="P63" s="254"/>
      <c r="Q63" s="255"/>
      <c r="R63" s="253">
        <f>D63</f>
        <v>0</v>
      </c>
      <c r="S63" s="254"/>
      <c r="T63" s="255"/>
      <c r="U63" s="253">
        <f>E63</f>
        <v>0</v>
      </c>
      <c r="V63" s="254"/>
      <c r="W63" s="255"/>
      <c r="X63" s="253">
        <f>F63</f>
        <v>0</v>
      </c>
      <c r="Y63" s="254"/>
      <c r="Z63" s="255"/>
      <c r="AA63" s="253">
        <f>G63</f>
        <v>0</v>
      </c>
      <c r="AB63" s="254"/>
      <c r="AC63" s="255"/>
      <c r="AD63" s="32"/>
      <c r="AE63" s="24"/>
      <c r="AF63" s="25"/>
      <c r="AG63" s="32"/>
      <c r="AH63" s="24"/>
      <c r="AI63" s="26"/>
      <c r="AJ63" s="13"/>
      <c r="AK63" s="53"/>
      <c r="AL63" s="54"/>
    </row>
    <row r="64" spans="1:38" ht="22.2" customHeight="1" x14ac:dyDescent="0.4">
      <c r="A64" s="181">
        <v>26</v>
      </c>
      <c r="B64" s="68"/>
      <c r="C64" s="69"/>
      <c r="D64" s="69"/>
      <c r="E64" s="69"/>
      <c r="F64" s="69"/>
      <c r="G64" s="69"/>
      <c r="H64" s="178">
        <v>26</v>
      </c>
      <c r="I64" s="180" t="s">
        <v>2</v>
      </c>
      <c r="J64" s="171" t="s">
        <v>36</v>
      </c>
      <c r="K64" s="174" t="s">
        <v>27</v>
      </c>
      <c r="L64" s="67">
        <f>0+TEXT(B64,"00\:00\.00")</f>
        <v>0</v>
      </c>
      <c r="M64" s="25">
        <f>IF(L64=0,0,IF(L64="","",IF(L64&lt;1,SUM((L64&gt;O64),(L64&gt;R64),(L64&gt;U64),(L64&gt;X64),(L64&gt;AA64),(L64&gt;AD64),(L64&gt;AG64)))+1)-$AJ64)</f>
        <v>0</v>
      </c>
      <c r="N64" s="25">
        <f>IF(COUNTBLANK($AD$8:$AG$8)&gt;3,IF(M64=0,0,7-M64),IF(M64=0,0,9-M64))</f>
        <v>0</v>
      </c>
      <c r="O64" s="67">
        <f>0+TEXT(C64,"00\:00\.00")</f>
        <v>0</v>
      </c>
      <c r="P64" s="25">
        <f>IF(O64=0,0,IF(O64="","",IF(O64&lt;1,SUM((O64&gt;R64),(O64&gt;U64),(O64&gt;X64),(O64&gt;AA64),(O64&gt;AD64),(O64&gt;AG64),(O64&gt;L64)))+1)-$AJ64)</f>
        <v>0</v>
      </c>
      <c r="Q64" s="25">
        <f>IF(COUNTBLANK($AD$8:$AG$8)&gt;3,IF(P64=0,0,7-P64),IF(P64=0,0,9-P64))</f>
        <v>0</v>
      </c>
      <c r="R64" s="67">
        <f>0+TEXT(D64,"00\:00\.00")</f>
        <v>0</v>
      </c>
      <c r="S64" s="25">
        <f>IF(R64=0,0,IF(R64="","",IF(R64&lt;1,SUM((R64&gt;U64),(R64&gt;X64),(R64&gt;AA64),(R64&gt;AD64),(R64&gt;AG64),(R64&gt;L64),(R64&gt;O64)))+1)-$AJ64)</f>
        <v>0</v>
      </c>
      <c r="T64" s="25">
        <f>IF(COUNTBLANK($AD$8:$AG$8)&gt;3,IF(S64=0,0,7-S64),IF(S64=0,0,9-S64))</f>
        <v>0</v>
      </c>
      <c r="U64" s="67">
        <f>0+TEXT(E64,"00\:00\.00")</f>
        <v>0</v>
      </c>
      <c r="V64" s="25">
        <f>IF(U64=0,0,IF(U64="","",IF(U64&lt;1,SUM((U64&gt;X64),(U64&gt;AA64),(U64&gt;AD64),(U64&gt;AG64),(U64&gt;L64),(U64&gt;O64),(U64&gt;R64)))+1)-$AJ64)</f>
        <v>0</v>
      </c>
      <c r="W64" s="25">
        <f>IF(COUNTBLANK($AD$8:$AG$8)&gt;3,IF(V64=0,0,7-V64),IF(V64=0,0,9-V64))</f>
        <v>0</v>
      </c>
      <c r="X64" s="67">
        <f>0+TEXT(F64,"00\:00\.00")</f>
        <v>0</v>
      </c>
      <c r="Y64" s="25">
        <f>IF(X64=0,0,IF(X64="","",IF(X64&lt;1,SUM((X64&gt;AA64),(X64&gt;AD64),(X64&gt;AG64),(X64&gt;L64),(X64&gt;O64),(X64&gt;R64),(X64&gt;U64)))+1)-$AJ64)</f>
        <v>0</v>
      </c>
      <c r="Z64" s="25">
        <f>IF(COUNTBLANK($AD$8:$AG$8)&gt;3,IF(Y64=0,0,7-Y64),IF(Y64=0,0,9-Y64))</f>
        <v>0</v>
      </c>
      <c r="AA64" s="67">
        <f>0+TEXT(G64,"00\:00\.00")</f>
        <v>0</v>
      </c>
      <c r="AB64" s="25">
        <f>IF(AA64=0,0,IF(AA64="","",IF(AA64&lt;1,SUM((AA64&gt;AD64),(AA64&gt;AG64),(AA64&gt;L64),(AA64&gt;O64),(AA64&gt;R64),(AA64&gt;U64),(AA64&gt;X64)))+1)-$AJ64)</f>
        <v>0</v>
      </c>
      <c r="AC64" s="25">
        <f>IF(COUNTBLANK($AD$8:$AG$8)&gt;3,IF(AB64=0,0,7-AB64),IF(AB64=0,0,9-AB64))</f>
        <v>0</v>
      </c>
      <c r="AD64" s="32"/>
      <c r="AE64" s="24">
        <f t="shared" si="3"/>
        <v>0</v>
      </c>
      <c r="AF64" s="25">
        <f t="shared" si="1"/>
        <v>0</v>
      </c>
      <c r="AG64" s="32"/>
      <c r="AH64" s="24">
        <f t="shared" si="4"/>
        <v>0</v>
      </c>
      <c r="AI64" s="26">
        <f t="shared" si="2"/>
        <v>0</v>
      </c>
      <c r="AJ64" s="13">
        <f>COUNTBLANK(L663:S663)</f>
        <v>8</v>
      </c>
      <c r="AK64" s="5"/>
      <c r="AL64" s="52"/>
    </row>
    <row r="65" spans="1:38" ht="22.2" customHeight="1" x14ac:dyDescent="0.4">
      <c r="A65" s="181"/>
      <c r="B65" s="70"/>
      <c r="C65" s="70"/>
      <c r="D65" s="70"/>
      <c r="E65" s="70"/>
      <c r="F65" s="70"/>
      <c r="G65" s="70"/>
      <c r="H65" s="179"/>
      <c r="I65" s="177"/>
      <c r="J65" s="172"/>
      <c r="K65" s="175"/>
      <c r="L65" s="253">
        <f>B65</f>
        <v>0</v>
      </c>
      <c r="M65" s="254"/>
      <c r="N65" s="255"/>
      <c r="O65" s="253">
        <f>C65</f>
        <v>0</v>
      </c>
      <c r="P65" s="254"/>
      <c r="Q65" s="255"/>
      <c r="R65" s="253">
        <f>D65</f>
        <v>0</v>
      </c>
      <c r="S65" s="254"/>
      <c r="T65" s="255"/>
      <c r="U65" s="253">
        <f>E65</f>
        <v>0</v>
      </c>
      <c r="V65" s="254"/>
      <c r="W65" s="255"/>
      <c r="X65" s="253">
        <f>F65</f>
        <v>0</v>
      </c>
      <c r="Y65" s="254"/>
      <c r="Z65" s="255"/>
      <c r="AA65" s="253">
        <f>G65</f>
        <v>0</v>
      </c>
      <c r="AB65" s="254"/>
      <c r="AC65" s="255"/>
      <c r="AD65" s="32"/>
      <c r="AE65" s="24"/>
      <c r="AF65" s="25"/>
      <c r="AG65" s="32"/>
      <c r="AH65" s="24"/>
      <c r="AI65" s="26"/>
      <c r="AJ65" s="13"/>
      <c r="AK65" s="53"/>
      <c r="AL65" s="54"/>
    </row>
    <row r="66" spans="1:38" ht="22.2" customHeight="1" x14ac:dyDescent="0.4">
      <c r="A66" s="181">
        <v>27</v>
      </c>
      <c r="B66" s="68"/>
      <c r="C66" s="69"/>
      <c r="D66" s="69"/>
      <c r="E66" s="69"/>
      <c r="F66" s="69"/>
      <c r="G66" s="69"/>
      <c r="H66" s="178">
        <v>27</v>
      </c>
      <c r="I66" s="176" t="s">
        <v>1</v>
      </c>
      <c r="J66" s="173" t="s">
        <v>35</v>
      </c>
      <c r="K66" s="174" t="s">
        <v>28</v>
      </c>
      <c r="L66" s="67">
        <f>0+TEXT(B66,"00\:00\.00")</f>
        <v>0</v>
      </c>
      <c r="M66" s="25">
        <f>IF(L66=0,0,IF(L66="","",IF(L66&lt;1,SUM((L66&gt;O66),(L66&gt;R66),(L66&gt;U66),(L66&gt;X66),(L66&gt;AA66),(L66&gt;AD66),(L66&gt;AG66)))+1)-$AJ66)</f>
        <v>0</v>
      </c>
      <c r="N66" s="25">
        <f>IF(COUNTBLANK($AD$8:$AG$8)&gt;3,IF(M66=0,0,7-M66),IF(M66=0,0,9-M66))</f>
        <v>0</v>
      </c>
      <c r="O66" s="67">
        <f>0+TEXT(C66,"00\:00\.00")</f>
        <v>0</v>
      </c>
      <c r="P66" s="25">
        <f>IF(O66=0,0,IF(O66="","",IF(O66&lt;1,SUM((O66&gt;R66),(O66&gt;U66),(O66&gt;X66),(O66&gt;AA66),(O66&gt;AD66),(O66&gt;AG66),(O66&gt;L66)))+1)-$AJ66)</f>
        <v>0</v>
      </c>
      <c r="Q66" s="25">
        <f>IF(COUNTBLANK($AD$8:$AG$8)&gt;3,IF(P66=0,0,7-P66),IF(P66=0,0,9-P66))</f>
        <v>0</v>
      </c>
      <c r="R66" s="67">
        <f>0+TEXT(D66,"00\:00\.00")</f>
        <v>0</v>
      </c>
      <c r="S66" s="25">
        <f>IF(R66=0,0,IF(R66="","",IF(R66&lt;1,SUM((R66&gt;U66),(R66&gt;X66),(R66&gt;AA66),(R66&gt;AD66),(R66&gt;AG66),(R66&gt;L66),(R66&gt;O66)))+1)-$AJ66)</f>
        <v>0</v>
      </c>
      <c r="T66" s="25">
        <f>IF(COUNTBLANK($AD$8:$AG$8)&gt;3,IF(S66=0,0,7-S66),IF(S66=0,0,9-S66))</f>
        <v>0</v>
      </c>
      <c r="U66" s="67">
        <f>0+TEXT(E66,"00\:00\.00")</f>
        <v>0</v>
      </c>
      <c r="V66" s="25">
        <f>IF(U66=0,0,IF(U66="","",IF(U66&lt;1,SUM((U66&gt;X66),(U66&gt;AA66),(U66&gt;AD66),(U66&gt;AG66),(U66&gt;L66),(U66&gt;O66),(U66&gt;R66)))+1)-$AJ66)</f>
        <v>0</v>
      </c>
      <c r="W66" s="25">
        <f>IF(COUNTBLANK($AD$8:$AG$8)&gt;3,IF(V66=0,0,7-V66),IF(V66=0,0,9-V66))</f>
        <v>0</v>
      </c>
      <c r="X66" s="67">
        <f>0+TEXT(F66,"00\:00\.00")</f>
        <v>0</v>
      </c>
      <c r="Y66" s="25">
        <f>IF(X66=0,0,IF(X66="","",IF(X66&lt;1,SUM((X66&gt;AA66),(X66&gt;AD66),(X66&gt;AG66),(X66&gt;L66),(X66&gt;O66),(X66&gt;R66),(X66&gt;U66)))+1)-$AJ66)</f>
        <v>0</v>
      </c>
      <c r="Z66" s="25">
        <f>IF(COUNTBLANK($AD$8:$AG$8)&gt;3,IF(Y66=0,0,7-Y66),IF(Y66=0,0,9-Y66))</f>
        <v>0</v>
      </c>
      <c r="AA66" s="67">
        <f>0+TEXT(G66,"00\:00\.00")</f>
        <v>0</v>
      </c>
      <c r="AB66" s="25">
        <f>IF(AA66=0,0,IF(AA66="","",IF(AA66&lt;1,SUM((AA66&gt;AD66),(AA66&gt;AG66),(AA66&gt;L66),(AA66&gt;O66),(AA66&gt;R66),(AA66&gt;U66),(AA66&gt;X66)))+1)-$AJ66)</f>
        <v>0</v>
      </c>
      <c r="AC66" s="25">
        <f>IF(COUNTBLANK($AD$8:$AG$8)&gt;3,IF(AB66=0,0,7-AB66),IF(AB66=0,0,9-AB66))</f>
        <v>0</v>
      </c>
      <c r="AD66" s="32"/>
      <c r="AE66" s="24">
        <f t="shared" si="3"/>
        <v>0</v>
      </c>
      <c r="AF66" s="25">
        <f t="shared" si="1"/>
        <v>0</v>
      </c>
      <c r="AG66" s="32"/>
      <c r="AH66" s="24">
        <f t="shared" si="4"/>
        <v>0</v>
      </c>
      <c r="AI66" s="26">
        <f t="shared" si="2"/>
        <v>0</v>
      </c>
      <c r="AJ66" s="13">
        <f>COUNTBLANK(L664:S664)</f>
        <v>8</v>
      </c>
      <c r="AK66" s="5"/>
      <c r="AL66" s="52"/>
    </row>
    <row r="67" spans="1:38" ht="22.2" customHeight="1" x14ac:dyDescent="0.4">
      <c r="A67" s="181"/>
      <c r="B67" s="70"/>
      <c r="C67" s="70"/>
      <c r="D67" s="70"/>
      <c r="E67" s="70"/>
      <c r="F67" s="70"/>
      <c r="G67" s="70"/>
      <c r="H67" s="179"/>
      <c r="I67" s="177"/>
      <c r="J67" s="172"/>
      <c r="K67" s="175"/>
      <c r="L67" s="253">
        <f>B67</f>
        <v>0</v>
      </c>
      <c r="M67" s="254"/>
      <c r="N67" s="255"/>
      <c r="O67" s="253">
        <f>C67</f>
        <v>0</v>
      </c>
      <c r="P67" s="254"/>
      <c r="Q67" s="255"/>
      <c r="R67" s="253">
        <f>D67</f>
        <v>0</v>
      </c>
      <c r="S67" s="254"/>
      <c r="T67" s="255"/>
      <c r="U67" s="253">
        <f>E67</f>
        <v>0</v>
      </c>
      <c r="V67" s="254"/>
      <c r="W67" s="255"/>
      <c r="X67" s="253">
        <f>F67</f>
        <v>0</v>
      </c>
      <c r="Y67" s="254"/>
      <c r="Z67" s="255"/>
      <c r="AA67" s="253">
        <f>G67</f>
        <v>0</v>
      </c>
      <c r="AB67" s="254"/>
      <c r="AC67" s="255"/>
      <c r="AD67" s="32"/>
      <c r="AE67" s="24"/>
      <c r="AF67" s="25"/>
      <c r="AG67" s="32"/>
      <c r="AH67" s="24"/>
      <c r="AI67" s="26"/>
      <c r="AJ67" s="13"/>
      <c r="AK67" s="53"/>
      <c r="AL67" s="54"/>
    </row>
    <row r="68" spans="1:38" ht="22.2" customHeight="1" x14ac:dyDescent="0.4">
      <c r="A68" s="181">
        <v>28</v>
      </c>
      <c r="B68" s="68"/>
      <c r="C68" s="69"/>
      <c r="D68" s="69"/>
      <c r="E68" s="69"/>
      <c r="F68" s="69"/>
      <c r="G68" s="69"/>
      <c r="H68" s="178">
        <v>28</v>
      </c>
      <c r="I68" s="180" t="s">
        <v>2</v>
      </c>
      <c r="J68" s="171" t="s">
        <v>35</v>
      </c>
      <c r="K68" s="174" t="s">
        <v>28</v>
      </c>
      <c r="L68" s="67">
        <f>0+TEXT(B68,"00\:00\.00")</f>
        <v>0</v>
      </c>
      <c r="M68" s="25">
        <f>IF(L68=0,0,IF(L68="","",IF(L68&lt;1,SUM((L68&gt;O68),(L68&gt;R68),(L68&gt;U68),(L68&gt;X68),(L68&gt;AA68),(L68&gt;AD68),(L68&gt;AG68)))+1)-$AJ68)</f>
        <v>0</v>
      </c>
      <c r="N68" s="25">
        <f>IF(COUNTBLANK($AD$8:$AG$8)&gt;3,IF(M68=0,0,7-M68),IF(M68=0,0,9-M68))</f>
        <v>0</v>
      </c>
      <c r="O68" s="67">
        <f>0+TEXT(C68,"00\:00\.00")</f>
        <v>0</v>
      </c>
      <c r="P68" s="25">
        <f>IF(O68=0,0,IF(O68="","",IF(O68&lt;1,SUM((O68&gt;R68),(O68&gt;U68),(O68&gt;X68),(O68&gt;AA68),(O68&gt;AD68),(O68&gt;AG68),(O68&gt;L68)))+1)-$AJ68)</f>
        <v>0</v>
      </c>
      <c r="Q68" s="25">
        <f>IF(COUNTBLANK($AD$8:$AG$8)&gt;3,IF(P68=0,0,7-P68),IF(P68=0,0,9-P68))</f>
        <v>0</v>
      </c>
      <c r="R68" s="67">
        <f>0+TEXT(D68,"00\:00\.00")</f>
        <v>0</v>
      </c>
      <c r="S68" s="25">
        <f>IF(R68=0,0,IF(R68="","",IF(R68&lt;1,SUM((R68&gt;U68),(R68&gt;X68),(R68&gt;AA68),(R68&gt;AD68),(R68&gt;AG68),(R68&gt;L68),(R68&gt;O68)))+1)-$AJ68)</f>
        <v>0</v>
      </c>
      <c r="T68" s="25">
        <f>IF(COUNTBLANK($AD$8:$AG$8)&gt;3,IF(S68=0,0,7-S68),IF(S68=0,0,9-S68))</f>
        <v>0</v>
      </c>
      <c r="U68" s="67">
        <f>0+TEXT(E68,"00\:00\.00")</f>
        <v>0</v>
      </c>
      <c r="V68" s="25">
        <f>IF(U68=0,0,IF(U68="","",IF(U68&lt;1,SUM((U68&gt;X68),(U68&gt;AA68),(U68&gt;AD68),(U68&gt;AG68),(U68&gt;L68),(U68&gt;O68),(U68&gt;R68)))+1)-$AJ68)</f>
        <v>0</v>
      </c>
      <c r="W68" s="25">
        <f>IF(COUNTBLANK($AD$8:$AG$8)&gt;3,IF(V68=0,0,7-V68),IF(V68=0,0,9-V68))</f>
        <v>0</v>
      </c>
      <c r="X68" s="67">
        <f>0+TEXT(F68,"00\:00\.00")</f>
        <v>0</v>
      </c>
      <c r="Y68" s="25">
        <f>IF(X68=0,0,IF(X68="","",IF(X68&lt;1,SUM((X68&gt;AA68),(X68&gt;AD68),(X68&gt;AG68),(X68&gt;L68),(X68&gt;O68),(X68&gt;R68),(X68&gt;U68)))+1)-$AJ68)</f>
        <v>0</v>
      </c>
      <c r="Z68" s="25">
        <f>IF(COUNTBLANK($AD$8:$AG$8)&gt;3,IF(Y68=0,0,7-Y68),IF(Y68=0,0,9-Y68))</f>
        <v>0</v>
      </c>
      <c r="AA68" s="67">
        <f>0+TEXT(G68,"00\:00\.00")</f>
        <v>0</v>
      </c>
      <c r="AB68" s="25">
        <f>IF(AA68=0,0,IF(AA68="","",IF(AA68&lt;1,SUM((AA68&gt;AD68),(AA68&gt;AG68),(AA68&gt;L68),(AA68&gt;O68),(AA68&gt;R68),(AA68&gt;U68),(AA68&gt;X68)))+1)-$AJ68)</f>
        <v>0</v>
      </c>
      <c r="AC68" s="25">
        <f>IF(COUNTBLANK($AD$8:$AG$8)&gt;3,IF(AB68=0,0,7-AB68),IF(AB68=0,0,9-AB68))</f>
        <v>0</v>
      </c>
      <c r="AD68" s="32"/>
      <c r="AE68" s="24">
        <f t="shared" si="3"/>
        <v>0</v>
      </c>
      <c r="AF68" s="25">
        <f t="shared" si="1"/>
        <v>0</v>
      </c>
      <c r="AG68" s="32"/>
      <c r="AH68" s="24">
        <f t="shared" si="4"/>
        <v>0</v>
      </c>
      <c r="AI68" s="26">
        <f t="shared" si="2"/>
        <v>0</v>
      </c>
      <c r="AJ68" s="13">
        <f>COUNTBLANK(L665:S665)</f>
        <v>8</v>
      </c>
      <c r="AK68" s="5"/>
      <c r="AL68" s="52"/>
    </row>
    <row r="69" spans="1:38" ht="22.2" customHeight="1" thickBot="1" x14ac:dyDescent="0.45">
      <c r="A69" s="181"/>
      <c r="B69" s="70"/>
      <c r="C69" s="70"/>
      <c r="D69" s="70"/>
      <c r="E69" s="70"/>
      <c r="F69" s="70"/>
      <c r="G69" s="70"/>
      <c r="H69" s="179"/>
      <c r="I69" s="177"/>
      <c r="J69" s="172"/>
      <c r="K69" s="175"/>
      <c r="L69" s="253">
        <f>B69</f>
        <v>0</v>
      </c>
      <c r="M69" s="254"/>
      <c r="N69" s="255"/>
      <c r="O69" s="253">
        <f>C69</f>
        <v>0</v>
      </c>
      <c r="P69" s="254"/>
      <c r="Q69" s="255"/>
      <c r="R69" s="253">
        <f>D69</f>
        <v>0</v>
      </c>
      <c r="S69" s="254"/>
      <c r="T69" s="255"/>
      <c r="U69" s="253">
        <f>E69</f>
        <v>0</v>
      </c>
      <c r="V69" s="254"/>
      <c r="W69" s="255"/>
      <c r="X69" s="253">
        <f>F69</f>
        <v>0</v>
      </c>
      <c r="Y69" s="254"/>
      <c r="Z69" s="255"/>
      <c r="AA69" s="253">
        <f>G69</f>
        <v>0</v>
      </c>
      <c r="AB69" s="254"/>
      <c r="AC69" s="255"/>
      <c r="AD69" s="32"/>
      <c r="AE69" s="24"/>
      <c r="AF69" s="25"/>
      <c r="AG69" s="32"/>
      <c r="AH69" s="24"/>
      <c r="AI69" s="26"/>
      <c r="AJ69" s="13"/>
      <c r="AK69" s="53"/>
      <c r="AL69" s="54"/>
    </row>
    <row r="70" spans="1:38" ht="22.2" customHeight="1" x14ac:dyDescent="0.4">
      <c r="A70" s="181">
        <v>29</v>
      </c>
      <c r="B70" s="150"/>
      <c r="C70" s="69"/>
      <c r="D70" s="69"/>
      <c r="E70" s="69"/>
      <c r="F70" s="165"/>
      <c r="G70" s="166"/>
      <c r="H70" s="178">
        <v>29</v>
      </c>
      <c r="I70" s="176" t="s">
        <v>1</v>
      </c>
      <c r="J70" s="171" t="s">
        <v>37</v>
      </c>
      <c r="K70" s="242" t="s">
        <v>49</v>
      </c>
      <c r="L70" s="247"/>
      <c r="M70" s="248"/>
      <c r="N70" s="249"/>
      <c r="O70" s="67">
        <f>0+TEXT(C70,"00\:00\.00")</f>
        <v>0</v>
      </c>
      <c r="P70" s="25">
        <f>IF(O70=0,0,IF(O70="","",IF(O70&lt;1,SUM((O70&gt;R70),(O70&gt;U70),(O70&gt;X70),(O70&gt;AA70),(O70&gt;AD70),(O70&gt;AG70),(O70&gt;L70)))+1)-$AJ70)</f>
        <v>0</v>
      </c>
      <c r="Q70" s="25">
        <f>IF(P70=0,0,IF(P70=1,6,IF(P70=2,4,IF(P70=3,2))))</f>
        <v>0</v>
      </c>
      <c r="R70" s="67">
        <f>0+TEXT(D70,"00\:00\.00")</f>
        <v>0</v>
      </c>
      <c r="S70" s="25">
        <f>IF(R70=0,0,IF(R70="","",IF(R70&lt;1,SUM((R70&gt;U70),(R70&gt;X70),(R70&gt;AA70),(R70&gt;AD70),(R70&gt;AG70),(R70&gt;L70),(R70&gt;O70)))+1)-$AJ70)</f>
        <v>0</v>
      </c>
      <c r="T70" s="25">
        <f>IF(S70=0,0,IF(S70=1,6,IF(S70=2,4,IF(S70=3,2))))</f>
        <v>0</v>
      </c>
      <c r="U70" s="67">
        <f>0+TEXT(E70,"00\:00\.00")</f>
        <v>0</v>
      </c>
      <c r="V70" s="25">
        <f>IF(U70=0,0,IF(U70="","",IF(U70&lt;1,SUM((U70&gt;X70),(U70&gt;AA70),(U70&gt;AD70),(U70&gt;AG70),(U70&gt;L70),(U70&gt;O70),(U70&gt;R70)))+1)-$AJ70)</f>
        <v>0</v>
      </c>
      <c r="W70" s="34">
        <f>IF(V70=0,0,IF(V70=1,6,IF(V70=2,4,IF(V70=3,2))))</f>
        <v>0</v>
      </c>
      <c r="X70" s="247"/>
      <c r="Y70" s="248"/>
      <c r="Z70" s="248"/>
      <c r="AA70" s="248"/>
      <c r="AB70" s="248"/>
      <c r="AC70" s="249"/>
      <c r="AD70" s="44"/>
      <c r="AE70" s="24">
        <f t="shared" si="3"/>
        <v>0</v>
      </c>
      <c r="AF70" s="25">
        <f t="shared" si="1"/>
        <v>0</v>
      </c>
      <c r="AG70" s="32"/>
      <c r="AH70" s="24">
        <f t="shared" si="4"/>
        <v>0</v>
      </c>
      <c r="AI70" s="26">
        <f t="shared" si="2"/>
        <v>0</v>
      </c>
      <c r="AJ70" s="13">
        <f>COUNTBLANK(L666:S666)</f>
        <v>8</v>
      </c>
      <c r="AK70" s="245"/>
      <c r="AL70" s="246"/>
    </row>
    <row r="71" spans="1:38" ht="22.2" customHeight="1" x14ac:dyDescent="0.4">
      <c r="A71" s="181"/>
      <c r="B71" s="164"/>
      <c r="C71" s="70"/>
      <c r="D71" s="70"/>
      <c r="E71" s="70"/>
      <c r="F71" s="167"/>
      <c r="G71" s="168"/>
      <c r="H71" s="179"/>
      <c r="I71" s="177"/>
      <c r="J71" s="172"/>
      <c r="K71" s="261"/>
      <c r="L71" s="157"/>
      <c r="M71" s="154"/>
      <c r="N71" s="155"/>
      <c r="O71" s="253">
        <f>C71</f>
        <v>0</v>
      </c>
      <c r="P71" s="254"/>
      <c r="Q71" s="255"/>
      <c r="R71" s="253">
        <f>D71</f>
        <v>0</v>
      </c>
      <c r="S71" s="254"/>
      <c r="T71" s="255"/>
      <c r="U71" s="253">
        <f>E71</f>
        <v>0</v>
      </c>
      <c r="V71" s="254"/>
      <c r="W71" s="255"/>
      <c r="X71" s="157"/>
      <c r="Y71" s="154"/>
      <c r="Z71" s="154"/>
      <c r="AA71" s="154"/>
      <c r="AB71" s="154"/>
      <c r="AC71" s="155"/>
      <c r="AD71" s="44"/>
      <c r="AE71" s="24"/>
      <c r="AF71" s="25"/>
      <c r="AG71" s="32"/>
      <c r="AH71" s="24"/>
      <c r="AI71" s="26"/>
      <c r="AJ71" s="13"/>
      <c r="AK71" s="237"/>
      <c r="AL71" s="238"/>
    </row>
    <row r="72" spans="1:38" ht="22.2" customHeight="1" x14ac:dyDescent="0.4">
      <c r="A72" s="181">
        <v>30</v>
      </c>
      <c r="B72" s="164"/>
      <c r="C72" s="69"/>
      <c r="D72" s="69"/>
      <c r="E72" s="69"/>
      <c r="F72" s="167"/>
      <c r="G72" s="168"/>
      <c r="H72" s="178">
        <v>30</v>
      </c>
      <c r="I72" s="180" t="s">
        <v>2</v>
      </c>
      <c r="J72" s="171" t="s">
        <v>37</v>
      </c>
      <c r="K72" s="242" t="s">
        <v>49</v>
      </c>
      <c r="L72" s="157"/>
      <c r="M72" s="154"/>
      <c r="N72" s="155"/>
      <c r="O72" s="67">
        <f>0+TEXT(C72,"00\:00\.00")</f>
        <v>0</v>
      </c>
      <c r="P72" s="25">
        <f>IF(O72=0,0,IF(O72="","",IF(O72&lt;1,SUM((O72&gt;R72),(O72&gt;U72),(O72&gt;X72),(O72&gt;AA72),(O72&gt;AD72),(O72&gt;AG72),(O72&gt;L72)))+1)-$AJ72)</f>
        <v>0</v>
      </c>
      <c r="Q72" s="25">
        <f>IF(P72=0,0,IF(P72=1,6,IF(P72=2,4,IF(P72=3,2))))</f>
        <v>0</v>
      </c>
      <c r="R72" s="67">
        <f>0+TEXT(D72,"00\:00\.00")</f>
        <v>0</v>
      </c>
      <c r="S72" s="25">
        <f>IF(R72=0,0,IF(R72="","",IF(R72&lt;1,SUM((R72&gt;U72),(R72&gt;X72),(R72&gt;AA72),(R72&gt;AD72),(R72&gt;AG72),(R72&gt;L72),(R72&gt;O72)))+1)-$AJ72)</f>
        <v>0</v>
      </c>
      <c r="T72" s="25">
        <f>IF(S72=0,0,IF(S72=1,6,IF(S72=2,4,IF(S72=3,2))))</f>
        <v>0</v>
      </c>
      <c r="U72" s="67">
        <f>0+TEXT(E72,"00\:00\.00")</f>
        <v>0</v>
      </c>
      <c r="V72" s="25">
        <f>IF(U72=0,0,IF(U72="","",IF(U72&lt;1,SUM((U72&gt;X72),(U72&gt;AA72),(U72&gt;AD72),(U72&gt;AG72),(U72&gt;L72),(U72&gt;O72),(U72&gt;R72)))+1)-$AJ72)</f>
        <v>0</v>
      </c>
      <c r="W72" s="34">
        <f>IF(V72=0,0,IF(V72=1,6,IF(V72=2,4,IF(V72=3,2))))</f>
        <v>0</v>
      </c>
      <c r="X72" s="157"/>
      <c r="Y72" s="154"/>
      <c r="Z72" s="154"/>
      <c r="AA72" s="154"/>
      <c r="AB72" s="154"/>
      <c r="AC72" s="155"/>
      <c r="AD72" s="44"/>
      <c r="AE72" s="24">
        <f t="shared" si="3"/>
        <v>0</v>
      </c>
      <c r="AF72" s="25">
        <f t="shared" si="1"/>
        <v>0</v>
      </c>
      <c r="AG72" s="32"/>
      <c r="AH72" s="24">
        <f t="shared" si="4"/>
        <v>0</v>
      </c>
      <c r="AI72" s="26">
        <f t="shared" si="2"/>
        <v>0</v>
      </c>
      <c r="AJ72" s="13">
        <f>COUNTBLANK(L667:S667)</f>
        <v>8</v>
      </c>
      <c r="AK72" s="239"/>
      <c r="AL72" s="240"/>
    </row>
    <row r="73" spans="1:38" ht="22.2" customHeight="1" thickBot="1" x14ac:dyDescent="0.45">
      <c r="A73" s="181"/>
      <c r="B73" s="151"/>
      <c r="C73" s="70"/>
      <c r="D73" s="70"/>
      <c r="E73" s="70"/>
      <c r="F73" s="169"/>
      <c r="G73" s="170"/>
      <c r="H73" s="179"/>
      <c r="I73" s="177"/>
      <c r="J73" s="172"/>
      <c r="K73" s="261"/>
      <c r="L73" s="250"/>
      <c r="M73" s="251"/>
      <c r="N73" s="252"/>
      <c r="O73" s="253">
        <f>C73</f>
        <v>0</v>
      </c>
      <c r="P73" s="254"/>
      <c r="Q73" s="255"/>
      <c r="R73" s="253">
        <f>D73</f>
        <v>0</v>
      </c>
      <c r="S73" s="254"/>
      <c r="T73" s="255"/>
      <c r="U73" s="253">
        <f>E73</f>
        <v>0</v>
      </c>
      <c r="V73" s="254"/>
      <c r="W73" s="255"/>
      <c r="X73" s="250"/>
      <c r="Y73" s="251"/>
      <c r="Z73" s="251"/>
      <c r="AA73" s="251"/>
      <c r="AB73" s="251"/>
      <c r="AC73" s="252"/>
      <c r="AD73" s="44"/>
      <c r="AE73" s="24"/>
      <c r="AF73" s="25"/>
      <c r="AG73" s="32"/>
      <c r="AH73" s="24"/>
      <c r="AI73" s="26"/>
      <c r="AJ73" s="13"/>
      <c r="AK73" s="243"/>
      <c r="AL73" s="244"/>
    </row>
    <row r="74" spans="1:38" ht="22.2" customHeight="1" x14ac:dyDescent="0.4">
      <c r="A74" s="181">
        <v>31</v>
      </c>
      <c r="B74" s="68"/>
      <c r="C74" s="69"/>
      <c r="D74" s="69"/>
      <c r="E74" s="69"/>
      <c r="F74" s="69"/>
      <c r="G74" s="69"/>
      <c r="H74" s="178">
        <v>31</v>
      </c>
      <c r="I74" s="176" t="s">
        <v>1</v>
      </c>
      <c r="J74" s="171" t="s">
        <v>3</v>
      </c>
      <c r="K74" s="174" t="s">
        <v>21</v>
      </c>
      <c r="L74" s="67">
        <f>0+TEXT(B74,"00\:00\.00")</f>
        <v>0</v>
      </c>
      <c r="M74" s="25">
        <f>IF(L74=0,0,IF(L74="","",IF(L74&lt;1,SUM((L74&gt;O74),(L74&gt;R74),(L74&gt;U74),(L74&gt;X74),(L74&gt;AA74),(L74&gt;AD74),(L74&gt;AG74)))+1)-$AJ74)</f>
        <v>0</v>
      </c>
      <c r="N74" s="25">
        <f>IF(COUNTBLANK($AD$8:$AG$8)&gt;3,IF(M74=0,0,7-M74),IF(M74=0,0,9-M74))</f>
        <v>0</v>
      </c>
      <c r="O74" s="67">
        <f>0+TEXT(C74,"00\:00\.00")</f>
        <v>0</v>
      </c>
      <c r="P74" s="25">
        <f>IF(O74=0,0,IF(O74="","",IF(O74&lt;1,SUM((O74&gt;R74),(O74&gt;U74),(O74&gt;X74),(O74&gt;AA74),(O74&gt;AD74),(O74&gt;AG74),(O74&gt;L74)))+1)-$AJ74)</f>
        <v>0</v>
      </c>
      <c r="Q74" s="25">
        <f>IF(COUNTBLANK($AD$8:$AG$8)&gt;3,IF(P74=0,0,7-P74),IF(P74=0,0,9-P74))</f>
        <v>0</v>
      </c>
      <c r="R74" s="67">
        <f>0+TEXT(D74,"00\:00\.00")</f>
        <v>0</v>
      </c>
      <c r="S74" s="25">
        <f>IF(R74=0,0,IF(R74="","",IF(R74&lt;1,SUM((R74&gt;U74),(R74&gt;X74),(R74&gt;AA74),(R74&gt;AD74),(R74&gt;AG74),(R74&gt;L74),(R74&gt;O74)))+1)-$AJ74)</f>
        <v>0</v>
      </c>
      <c r="T74" s="25">
        <f>IF(COUNTBLANK($AD$8:$AG$8)&gt;3,IF(S74=0,0,7-S74),IF(S74=0,0,9-S74))</f>
        <v>0</v>
      </c>
      <c r="U74" s="67">
        <f>0+TEXT(E74,"00\:00\.00")</f>
        <v>0</v>
      </c>
      <c r="V74" s="25">
        <f>IF(U74=0,0,IF(U74="","",IF(U74&lt;1,SUM((U74&gt;X74),(U74&gt;AA74),(U74&gt;AD74),(U74&gt;AG74),(U74&gt;L74),(U74&gt;O74),(U74&gt;R74)))+1)-$AJ74)</f>
        <v>0</v>
      </c>
      <c r="W74" s="25">
        <f>IF(COUNTBLANK($AD$8:$AG$8)&gt;3,IF(V74=0,0,7-V74),IF(V74=0,0,9-V74))</f>
        <v>0</v>
      </c>
      <c r="X74" s="67">
        <f>0+TEXT(F74,"00\:00\.00")</f>
        <v>0</v>
      </c>
      <c r="Y74" s="25">
        <f>IF(X74=0,0,IF(X74="","",IF(X74&lt;1,SUM((X74&gt;AA74),(X74&gt;AD74),(X74&gt;AG74),(X74&gt;L74),(X74&gt;O74),(X74&gt;R74),(X74&gt;U74)))+1)-$AJ74)</f>
        <v>0</v>
      </c>
      <c r="Z74" s="25">
        <f>IF(COUNTBLANK($AD$8:$AG$8)&gt;3,IF(Y74=0,0,7-Y74),IF(Y74=0,0,9-Y74))</f>
        <v>0</v>
      </c>
      <c r="AA74" s="67">
        <f>0+TEXT(G74,"00\:00\.00")</f>
        <v>0</v>
      </c>
      <c r="AB74" s="25">
        <f>IF(AA74=0,0,IF(AA74="","",IF(AA74&lt;1,SUM((AA74&gt;AD74),(AA74&gt;AG74),(AA74&gt;L74),(AA74&gt;O74),(AA74&gt;R74),(AA74&gt;U74),(AA74&gt;X74)))+1)-$AJ74)</f>
        <v>0</v>
      </c>
      <c r="AC74" s="25">
        <f>IF(COUNTBLANK($AD$8:$AG$8)&gt;3,IF(AB74=0,0,7-AB74),IF(AB74=0,0,9-AB74))</f>
        <v>0</v>
      </c>
      <c r="AD74" s="32"/>
      <c r="AE74" s="24">
        <f t="shared" si="3"/>
        <v>0</v>
      </c>
      <c r="AF74" s="25">
        <f t="shared" si="1"/>
        <v>0</v>
      </c>
      <c r="AG74" s="32"/>
      <c r="AH74" s="24">
        <f t="shared" si="4"/>
        <v>0</v>
      </c>
      <c r="AI74" s="26">
        <f t="shared" si="2"/>
        <v>0</v>
      </c>
      <c r="AJ74" s="13">
        <f>COUNTBLANK(L668:S668)</f>
        <v>8</v>
      </c>
      <c r="AK74" s="5"/>
      <c r="AL74" s="52"/>
    </row>
    <row r="75" spans="1:38" ht="22.2" customHeight="1" x14ac:dyDescent="0.4">
      <c r="A75" s="181"/>
      <c r="B75" s="70"/>
      <c r="C75" s="70"/>
      <c r="D75" s="70"/>
      <c r="E75" s="70"/>
      <c r="F75" s="70"/>
      <c r="G75" s="70"/>
      <c r="H75" s="179"/>
      <c r="I75" s="177"/>
      <c r="J75" s="172"/>
      <c r="K75" s="175"/>
      <c r="L75" s="253">
        <f>B75</f>
        <v>0</v>
      </c>
      <c r="M75" s="254"/>
      <c r="N75" s="255"/>
      <c r="O75" s="253">
        <f>C75</f>
        <v>0</v>
      </c>
      <c r="P75" s="254"/>
      <c r="Q75" s="255"/>
      <c r="R75" s="253">
        <f>D75</f>
        <v>0</v>
      </c>
      <c r="S75" s="254"/>
      <c r="T75" s="255"/>
      <c r="U75" s="253">
        <f>E75</f>
        <v>0</v>
      </c>
      <c r="V75" s="254"/>
      <c r="W75" s="255"/>
      <c r="X75" s="253">
        <f>F75</f>
        <v>0</v>
      </c>
      <c r="Y75" s="254"/>
      <c r="Z75" s="255"/>
      <c r="AA75" s="253">
        <f>G75</f>
        <v>0</v>
      </c>
      <c r="AB75" s="254"/>
      <c r="AC75" s="255"/>
      <c r="AD75" s="32"/>
      <c r="AE75" s="24"/>
      <c r="AF75" s="25"/>
      <c r="AG75" s="32"/>
      <c r="AH75" s="24"/>
      <c r="AI75" s="26"/>
      <c r="AJ75" s="13"/>
      <c r="AK75" s="53"/>
      <c r="AL75" s="54"/>
    </row>
    <row r="76" spans="1:38" ht="22.2" customHeight="1" x14ac:dyDescent="0.4">
      <c r="A76" s="181">
        <v>32</v>
      </c>
      <c r="B76" s="68"/>
      <c r="C76" s="69"/>
      <c r="D76" s="69"/>
      <c r="E76" s="69"/>
      <c r="F76" s="69"/>
      <c r="G76" s="69"/>
      <c r="H76" s="178">
        <v>32</v>
      </c>
      <c r="I76" s="180" t="s">
        <v>2</v>
      </c>
      <c r="J76" s="171" t="s">
        <v>3</v>
      </c>
      <c r="K76" s="174" t="s">
        <v>21</v>
      </c>
      <c r="L76" s="67">
        <f>0+TEXT(B76,"00\:00\.00")</f>
        <v>0</v>
      </c>
      <c r="M76" s="25">
        <f>IF(L76=0,0,IF(L76="","",IF(L76&lt;1,SUM((L76&gt;O76),(L76&gt;R76),(L76&gt;U76),(L76&gt;X76),(L76&gt;AA76),(L76&gt;AD76),(L76&gt;AG76)))+1)-$AJ76)</f>
        <v>0</v>
      </c>
      <c r="N76" s="25">
        <f>IF(COUNTBLANK($AD$8:$AG$8)&gt;3,IF(M76=0,0,7-M76),IF(M76=0,0,9-M76))</f>
        <v>0</v>
      </c>
      <c r="O76" s="67">
        <f>0+TEXT(C76,"00\:00\.00")</f>
        <v>0</v>
      </c>
      <c r="P76" s="25">
        <f>IF(O76=0,0,IF(O76="","",IF(O76&lt;1,SUM((O76&gt;R76),(O76&gt;U76),(O76&gt;X76),(O76&gt;AA76),(O76&gt;AD76),(O76&gt;AG76),(O76&gt;L76)))+1)-$AJ76)</f>
        <v>0</v>
      </c>
      <c r="Q76" s="25">
        <f>IF(COUNTBLANK($AD$8:$AG$8)&gt;3,IF(P76=0,0,7-P76),IF(P76=0,0,9-P76))</f>
        <v>0</v>
      </c>
      <c r="R76" s="67">
        <f>0+TEXT(D76,"00\:00\.00")</f>
        <v>0</v>
      </c>
      <c r="S76" s="25">
        <f>IF(R76=0,0,IF(R76="","",IF(R76&lt;1,SUM((R76&gt;U76),(R76&gt;X76),(R76&gt;AA76),(R76&gt;AD76),(R76&gt;AG76),(R76&gt;L76),(R76&gt;O76)))+1)-$AJ76)</f>
        <v>0</v>
      </c>
      <c r="T76" s="25">
        <f>IF(COUNTBLANK($AD$8:$AG$8)&gt;3,IF(S76=0,0,7-S76),IF(S76=0,0,9-S76))</f>
        <v>0</v>
      </c>
      <c r="U76" s="67">
        <f>0+TEXT(E76,"00\:00\.00")</f>
        <v>0</v>
      </c>
      <c r="V76" s="25">
        <f>IF(U76=0,0,IF(U76="","",IF(U76&lt;1,SUM((U76&gt;X76),(U76&gt;AA76),(U76&gt;AD76),(U76&gt;AG76),(U76&gt;L76),(U76&gt;O76),(U76&gt;R76)))+1)-$AJ76)</f>
        <v>0</v>
      </c>
      <c r="W76" s="25">
        <f>IF(COUNTBLANK($AD$8:$AG$8)&gt;3,IF(V76=0,0,7-V76),IF(V76=0,0,9-V76))</f>
        <v>0</v>
      </c>
      <c r="X76" s="67">
        <f>0+TEXT(F76,"00\:00\.00")</f>
        <v>0</v>
      </c>
      <c r="Y76" s="25">
        <f>IF(X76=0,0,IF(X76="","",IF(X76&lt;1,SUM((X76&gt;AA76),(X76&gt;AD76),(X76&gt;AG76),(X76&gt;L76),(X76&gt;O76),(X76&gt;R76),(X76&gt;U76)))+1)-$AJ76)</f>
        <v>0</v>
      </c>
      <c r="Z76" s="25">
        <f>IF(COUNTBLANK($AD$8:$AG$8)&gt;3,IF(Y76=0,0,7-Y76),IF(Y76=0,0,9-Y76))</f>
        <v>0</v>
      </c>
      <c r="AA76" s="67">
        <f>0+TEXT(G76,"00\:00\.00")</f>
        <v>0</v>
      </c>
      <c r="AB76" s="25">
        <f>IF(AA76=0,0,IF(AA76="","",IF(AA76&lt;1,SUM((AA76&gt;AD76),(AA76&gt;AG76),(AA76&gt;L76),(AA76&gt;O76),(AA76&gt;R76),(AA76&gt;U76),(AA76&gt;X76)))+1)-$AJ76)</f>
        <v>0</v>
      </c>
      <c r="AC76" s="25">
        <f>IF(COUNTBLANK($AD$8:$AG$8)&gt;3,IF(AB76=0,0,7-AB76),IF(AB76=0,0,9-AB76))</f>
        <v>0</v>
      </c>
      <c r="AD76" s="32"/>
      <c r="AE76" s="24">
        <f t="shared" si="3"/>
        <v>0</v>
      </c>
      <c r="AF76" s="25">
        <f t="shared" si="1"/>
        <v>0</v>
      </c>
      <c r="AG76" s="32"/>
      <c r="AH76" s="24">
        <f t="shared" si="4"/>
        <v>0</v>
      </c>
      <c r="AI76" s="26">
        <f t="shared" si="2"/>
        <v>0</v>
      </c>
      <c r="AJ76" s="13">
        <f>COUNTBLANK(L669:S669)</f>
        <v>8</v>
      </c>
      <c r="AK76" s="5"/>
      <c r="AL76" s="52"/>
    </row>
    <row r="77" spans="1:38" ht="22.2" customHeight="1" x14ac:dyDescent="0.4">
      <c r="A77" s="181"/>
      <c r="B77" s="70"/>
      <c r="C77" s="70"/>
      <c r="D77" s="70"/>
      <c r="E77" s="70"/>
      <c r="F77" s="70"/>
      <c r="G77" s="70"/>
      <c r="H77" s="179"/>
      <c r="I77" s="177"/>
      <c r="J77" s="172"/>
      <c r="K77" s="175"/>
      <c r="L77" s="253">
        <f>B77</f>
        <v>0</v>
      </c>
      <c r="M77" s="254"/>
      <c r="N77" s="255"/>
      <c r="O77" s="253">
        <f>C77</f>
        <v>0</v>
      </c>
      <c r="P77" s="254"/>
      <c r="Q77" s="255"/>
      <c r="R77" s="253">
        <f>D77</f>
        <v>0</v>
      </c>
      <c r="S77" s="254"/>
      <c r="T77" s="255"/>
      <c r="U77" s="253">
        <f>E77</f>
        <v>0</v>
      </c>
      <c r="V77" s="254"/>
      <c r="W77" s="255"/>
      <c r="X77" s="253">
        <f>F77</f>
        <v>0</v>
      </c>
      <c r="Y77" s="254"/>
      <c r="Z77" s="255"/>
      <c r="AA77" s="253">
        <f>G77</f>
        <v>0</v>
      </c>
      <c r="AB77" s="254"/>
      <c r="AC77" s="255"/>
      <c r="AD77" s="32"/>
      <c r="AE77" s="24"/>
      <c r="AF77" s="25"/>
      <c r="AG77" s="32"/>
      <c r="AH77" s="24"/>
      <c r="AI77" s="26"/>
      <c r="AJ77" s="13"/>
      <c r="AK77" s="53"/>
      <c r="AL77" s="54"/>
    </row>
    <row r="78" spans="1:38" ht="22.2" customHeight="1" x14ac:dyDescent="0.4">
      <c r="A78" s="181">
        <v>33</v>
      </c>
      <c r="B78" s="68"/>
      <c r="C78" s="69"/>
      <c r="D78" s="69"/>
      <c r="E78" s="69"/>
      <c r="F78" s="69"/>
      <c r="G78" s="69"/>
      <c r="H78" s="178">
        <v>33</v>
      </c>
      <c r="I78" s="176" t="s">
        <v>1</v>
      </c>
      <c r="J78" s="171" t="s">
        <v>36</v>
      </c>
      <c r="K78" s="174" t="s">
        <v>22</v>
      </c>
      <c r="L78" s="67">
        <f>0+TEXT(B78,"00\:00\.00")</f>
        <v>0</v>
      </c>
      <c r="M78" s="25">
        <f>IF(L78=0,0,IF(L78="","",IF(L78&lt;1,SUM((L78&gt;O78),(L78&gt;R78),(L78&gt;U78),(L78&gt;X78),(L78&gt;AA78),(L78&gt;AD78),(L78&gt;AG78)))+1)-$AJ78)</f>
        <v>0</v>
      </c>
      <c r="N78" s="25">
        <f>IF(COUNTBLANK($AD$8:$AG$8)&gt;3,IF(M78=0,0,7-M78),IF(M78=0,0,9-M78))</f>
        <v>0</v>
      </c>
      <c r="O78" s="67">
        <f>0+TEXT(C78,"00\:00\.00")</f>
        <v>0</v>
      </c>
      <c r="P78" s="25">
        <f>IF(O78=0,0,IF(O78="","",IF(O78&lt;1,SUM((O78&gt;R78),(O78&gt;U78),(O78&gt;X78),(O78&gt;AA78),(O78&gt;AD78),(O78&gt;AG78),(O78&gt;L78)))+1)-$AJ78)</f>
        <v>0</v>
      </c>
      <c r="Q78" s="25">
        <f>IF(COUNTBLANK($AD$8:$AG$8)&gt;3,IF(P78=0,0,7-P78),IF(P78=0,0,9-P78))</f>
        <v>0</v>
      </c>
      <c r="R78" s="67">
        <f>0+TEXT(D78,"00\:00\.00")</f>
        <v>0</v>
      </c>
      <c r="S78" s="25">
        <f>IF(R78=0,0,IF(R78="","",IF(R78&lt;1,SUM((R78&gt;U78),(R78&gt;X78),(R78&gt;AA78),(R78&gt;AD78),(R78&gt;AG78),(R78&gt;L78),(R78&gt;O78)))+1)-$AJ78)</f>
        <v>0</v>
      </c>
      <c r="T78" s="25">
        <f>IF(COUNTBLANK($AD$8:$AG$8)&gt;3,IF(S78=0,0,7-S78),IF(S78=0,0,9-S78))</f>
        <v>0</v>
      </c>
      <c r="U78" s="67">
        <f>0+TEXT(E78,"00\:00\.00")</f>
        <v>0</v>
      </c>
      <c r="V78" s="25">
        <f>IF(U78=0,0,IF(U78="","",IF(U78&lt;1,SUM((U78&gt;X78),(U78&gt;AA78),(U78&gt;AD78),(U78&gt;AG78),(U78&gt;L78),(U78&gt;O78),(U78&gt;R78)))+1)-$AJ78)</f>
        <v>0</v>
      </c>
      <c r="W78" s="25">
        <f>IF(COUNTBLANK($AD$8:$AG$8)&gt;3,IF(V78=0,0,7-V78),IF(V78=0,0,9-V78))</f>
        <v>0</v>
      </c>
      <c r="X78" s="67">
        <f>0+TEXT(F78,"00\:00\.00")</f>
        <v>0</v>
      </c>
      <c r="Y78" s="25">
        <f>IF(X78=0,0,IF(X78="","",IF(X78&lt;1,SUM((X78&gt;AA78),(X78&gt;AD78),(X78&gt;AG78),(X78&gt;L78),(X78&gt;O78),(X78&gt;R78),(X78&gt;U78)))+1)-$AJ78)</f>
        <v>0</v>
      </c>
      <c r="Z78" s="25">
        <f>IF(COUNTBLANK($AD$8:$AG$8)&gt;3,IF(Y78=0,0,7-Y78),IF(Y78=0,0,9-Y78))</f>
        <v>0</v>
      </c>
      <c r="AA78" s="67">
        <f>0+TEXT(G78,"00\:00\.00")</f>
        <v>0</v>
      </c>
      <c r="AB78" s="25">
        <f>IF(AA78=0,0,IF(AA78="","",IF(AA78&lt;1,SUM((AA78&gt;AD78),(AA78&gt;AG78),(AA78&gt;L78),(AA78&gt;O78),(AA78&gt;R78),(AA78&gt;U78),(AA78&gt;X78)))+1)-$AJ78)</f>
        <v>0</v>
      </c>
      <c r="AC78" s="25">
        <f>IF(COUNTBLANK($AD$8:$AG$8)&gt;3,IF(AB78=0,0,7-AB78),IF(AB78=0,0,9-AB78))</f>
        <v>0</v>
      </c>
      <c r="AD78" s="32"/>
      <c r="AE78" s="24">
        <f t="shared" si="3"/>
        <v>0</v>
      </c>
      <c r="AF78" s="25">
        <f t="shared" si="1"/>
        <v>0</v>
      </c>
      <c r="AG78" s="32"/>
      <c r="AH78" s="24">
        <f t="shared" si="4"/>
        <v>0</v>
      </c>
      <c r="AI78" s="26">
        <f t="shared" si="2"/>
        <v>0</v>
      </c>
      <c r="AJ78" s="13">
        <f>COUNTBLANK(L670:S670)</f>
        <v>8</v>
      </c>
      <c r="AK78" s="5"/>
      <c r="AL78" s="52"/>
    </row>
    <row r="79" spans="1:38" ht="22.2" customHeight="1" x14ac:dyDescent="0.4">
      <c r="A79" s="181"/>
      <c r="B79" s="70"/>
      <c r="C79" s="70"/>
      <c r="D79" s="70"/>
      <c r="E79" s="70"/>
      <c r="F79" s="70"/>
      <c r="G79" s="70"/>
      <c r="H79" s="179"/>
      <c r="I79" s="177"/>
      <c r="J79" s="172"/>
      <c r="K79" s="175"/>
      <c r="L79" s="253">
        <f>B79</f>
        <v>0</v>
      </c>
      <c r="M79" s="254"/>
      <c r="N79" s="255"/>
      <c r="O79" s="253">
        <f>C79</f>
        <v>0</v>
      </c>
      <c r="P79" s="254"/>
      <c r="Q79" s="255"/>
      <c r="R79" s="253">
        <f>D79</f>
        <v>0</v>
      </c>
      <c r="S79" s="254"/>
      <c r="T79" s="255"/>
      <c r="U79" s="253">
        <f>E79</f>
        <v>0</v>
      </c>
      <c r="V79" s="254"/>
      <c r="W79" s="255"/>
      <c r="X79" s="253">
        <f>F79</f>
        <v>0</v>
      </c>
      <c r="Y79" s="254"/>
      <c r="Z79" s="255"/>
      <c r="AA79" s="253">
        <f>G79</f>
        <v>0</v>
      </c>
      <c r="AB79" s="254"/>
      <c r="AC79" s="255"/>
      <c r="AD79" s="32"/>
      <c r="AE79" s="24"/>
      <c r="AF79" s="25"/>
      <c r="AG79" s="32"/>
      <c r="AH79" s="24"/>
      <c r="AI79" s="26"/>
      <c r="AJ79" s="13"/>
      <c r="AK79" s="53"/>
      <c r="AL79" s="54"/>
    </row>
    <row r="80" spans="1:38" ht="22.2" customHeight="1" x14ac:dyDescent="0.4">
      <c r="A80" s="181">
        <v>34</v>
      </c>
      <c r="B80" s="68"/>
      <c r="C80" s="69"/>
      <c r="D80" s="69"/>
      <c r="E80" s="69"/>
      <c r="F80" s="69"/>
      <c r="G80" s="69"/>
      <c r="H80" s="178">
        <v>34</v>
      </c>
      <c r="I80" s="180" t="s">
        <v>2</v>
      </c>
      <c r="J80" s="171" t="s">
        <v>36</v>
      </c>
      <c r="K80" s="174" t="s">
        <v>22</v>
      </c>
      <c r="L80" s="67">
        <f>0+TEXT(B80,"00\:00\.00")</f>
        <v>0</v>
      </c>
      <c r="M80" s="25">
        <f>IF(L80=0,0,IF(L80="","",IF(L80&lt;1,SUM((L80&gt;O80),(L80&gt;R80),(L80&gt;U80),(L80&gt;X80),(L80&gt;AA80),(L80&gt;AD80),(L80&gt;AG80)))+1)-$AJ80)</f>
        <v>0</v>
      </c>
      <c r="N80" s="25">
        <f>IF(COUNTBLANK($AD$8:$AG$8)&gt;3,IF(M80=0,0,7-M80),IF(M80=0,0,9-M80))</f>
        <v>0</v>
      </c>
      <c r="O80" s="67">
        <f>0+TEXT(C80,"00\:00\.00")</f>
        <v>0</v>
      </c>
      <c r="P80" s="25">
        <f>IF(O80=0,0,IF(O80="","",IF(O80&lt;1,SUM((O80&gt;R80),(O80&gt;U80),(O80&gt;X80),(O80&gt;AA80),(O80&gt;AD80),(O80&gt;AG80),(O80&gt;L80)))+1)-$AJ80)</f>
        <v>0</v>
      </c>
      <c r="Q80" s="25">
        <f>IF(COUNTBLANK($AD$8:$AG$8)&gt;3,IF(P80=0,0,7-P80),IF(P80=0,0,9-P80))</f>
        <v>0</v>
      </c>
      <c r="R80" s="67">
        <f>0+TEXT(D80,"00\:00\.00")</f>
        <v>0</v>
      </c>
      <c r="S80" s="25">
        <f>IF(R80=0,0,IF(R80="","",IF(R80&lt;1,SUM((R80&gt;U80),(R80&gt;X80),(R80&gt;AA80),(R80&gt;AD80),(R80&gt;AG80),(R80&gt;L80),(R80&gt;O80)))+1)-$AJ80)</f>
        <v>0</v>
      </c>
      <c r="T80" s="25">
        <f>IF(COUNTBLANK($AD$8:$AG$8)&gt;3,IF(S80=0,0,7-S80),IF(S80=0,0,9-S80))</f>
        <v>0</v>
      </c>
      <c r="U80" s="67">
        <f>0+TEXT(E80,"00\:00\.00")</f>
        <v>0</v>
      </c>
      <c r="V80" s="25">
        <f>IF(U80=0,0,IF(U80="","",IF(U80&lt;1,SUM((U80&gt;X80),(U80&gt;AA80),(U80&gt;AD80),(U80&gt;AG80),(U80&gt;L80),(U80&gt;O80),(U80&gt;R80)))+1)-$AJ80)</f>
        <v>0</v>
      </c>
      <c r="W80" s="25">
        <f>IF(COUNTBLANK($AD$8:$AG$8)&gt;3,IF(V80=0,0,7-V80),IF(V80=0,0,9-V80))</f>
        <v>0</v>
      </c>
      <c r="X80" s="67">
        <f>0+TEXT(F80,"00\:00\.00")</f>
        <v>0</v>
      </c>
      <c r="Y80" s="25">
        <f>IF(X80=0,0,IF(X80="","",IF(X80&lt;1,SUM((X80&gt;AA80),(X80&gt;AD80),(X80&gt;AG80),(X80&gt;L80),(X80&gt;O80),(X80&gt;R80),(X80&gt;U80)))+1)-$AJ80)</f>
        <v>0</v>
      </c>
      <c r="Z80" s="25">
        <f>IF(COUNTBLANK($AD$8:$AG$8)&gt;3,IF(Y80=0,0,7-Y80),IF(Y80=0,0,9-Y80))</f>
        <v>0</v>
      </c>
      <c r="AA80" s="67">
        <f>0+TEXT(G80,"00\:00\.00")</f>
        <v>0</v>
      </c>
      <c r="AB80" s="25">
        <f>IF(AA80=0,0,IF(AA80="","",IF(AA80&lt;1,SUM((AA80&gt;AD80),(AA80&gt;AG80),(AA80&gt;L80),(AA80&gt;O80),(AA80&gt;R80),(AA80&gt;U80),(AA80&gt;X80)))+1)-$AJ80)</f>
        <v>0</v>
      </c>
      <c r="AC80" s="25">
        <f>IF(COUNTBLANK($AD$8:$AG$8)&gt;3,IF(AB80=0,0,7-AB80),IF(AB80=0,0,9-AB80))</f>
        <v>0</v>
      </c>
      <c r="AD80" s="32"/>
      <c r="AE80" s="24">
        <f t="shared" si="3"/>
        <v>0</v>
      </c>
      <c r="AF80" s="25">
        <f t="shared" si="1"/>
        <v>0</v>
      </c>
      <c r="AG80" s="32"/>
      <c r="AH80" s="24">
        <f t="shared" si="4"/>
        <v>0</v>
      </c>
      <c r="AI80" s="26">
        <f t="shared" si="2"/>
        <v>0</v>
      </c>
      <c r="AJ80" s="13">
        <f>COUNTBLANK(L671:S671)</f>
        <v>8</v>
      </c>
      <c r="AK80" s="5"/>
      <c r="AL80" s="52"/>
    </row>
    <row r="81" spans="1:38" ht="22.2" customHeight="1" x14ac:dyDescent="0.4">
      <c r="A81" s="181"/>
      <c r="B81" s="70"/>
      <c r="C81" s="70"/>
      <c r="D81" s="70"/>
      <c r="E81" s="70"/>
      <c r="F81" s="70"/>
      <c r="G81" s="70"/>
      <c r="H81" s="179"/>
      <c r="I81" s="177"/>
      <c r="J81" s="172"/>
      <c r="K81" s="175"/>
      <c r="L81" s="253">
        <f>B81</f>
        <v>0</v>
      </c>
      <c r="M81" s="254"/>
      <c r="N81" s="255"/>
      <c r="O81" s="253">
        <f>C81</f>
        <v>0</v>
      </c>
      <c r="P81" s="254"/>
      <c r="Q81" s="255"/>
      <c r="R81" s="253">
        <f>D81</f>
        <v>0</v>
      </c>
      <c r="S81" s="254"/>
      <c r="T81" s="255"/>
      <c r="U81" s="253">
        <f>E81</f>
        <v>0</v>
      </c>
      <c r="V81" s="254"/>
      <c r="W81" s="255"/>
      <c r="X81" s="253">
        <f>F81</f>
        <v>0</v>
      </c>
      <c r="Y81" s="254"/>
      <c r="Z81" s="255"/>
      <c r="AA81" s="253">
        <f>G81</f>
        <v>0</v>
      </c>
      <c r="AB81" s="254"/>
      <c r="AC81" s="255"/>
      <c r="AD81" s="32"/>
      <c r="AE81" s="24"/>
      <c r="AF81" s="25"/>
      <c r="AG81" s="32"/>
      <c r="AH81" s="24"/>
      <c r="AI81" s="26"/>
      <c r="AJ81" s="13"/>
      <c r="AK81" s="53"/>
      <c r="AL81" s="54"/>
    </row>
    <row r="82" spans="1:38" ht="22.2" customHeight="1" x14ac:dyDescent="0.4">
      <c r="A82" s="181">
        <v>35</v>
      </c>
      <c r="B82" s="68"/>
      <c r="C82" s="69"/>
      <c r="D82" s="69"/>
      <c r="E82" s="69"/>
      <c r="F82" s="69"/>
      <c r="G82" s="69"/>
      <c r="H82" s="178">
        <v>35</v>
      </c>
      <c r="I82" s="176" t="s">
        <v>1</v>
      </c>
      <c r="J82" s="173" t="s">
        <v>35</v>
      </c>
      <c r="K82" s="174" t="s">
        <v>23</v>
      </c>
      <c r="L82" s="67">
        <f>0+TEXT(B82,"00\:00\.00")</f>
        <v>0</v>
      </c>
      <c r="M82" s="25">
        <f>IF(L82=0,0,IF(L82="","",IF(L82&lt;1,SUM((L82&gt;O82),(L82&gt;R82),(L82&gt;U82),(L82&gt;X82),(L82&gt;AA82),(L82&gt;AD82),(L82&gt;AG82)))+1)-$AJ82)</f>
        <v>0</v>
      </c>
      <c r="N82" s="25">
        <f>IF(COUNTBLANK($AD$8:$AG$8)&gt;3,IF(M82=0,0,7-M82),IF(M82=0,0,9-M82))</f>
        <v>0</v>
      </c>
      <c r="O82" s="67">
        <f>0+TEXT(C82,"00\:00\.00")</f>
        <v>0</v>
      </c>
      <c r="P82" s="25">
        <f>IF(O82=0,0,IF(O82="","",IF(O82&lt;1,SUM((O82&gt;R82),(O82&gt;U82),(O82&gt;X82),(O82&gt;AA82),(O82&gt;AD82),(O82&gt;AG82),(O82&gt;L82)))+1)-$AJ82)</f>
        <v>0</v>
      </c>
      <c r="Q82" s="25">
        <f>IF(COUNTBLANK($AD$8:$AG$8)&gt;3,IF(P82=0,0,7-P82),IF(P82=0,0,9-P82))</f>
        <v>0</v>
      </c>
      <c r="R82" s="67">
        <f>0+TEXT(D82,"00\:00\.00")</f>
        <v>0</v>
      </c>
      <c r="S82" s="25">
        <f>IF(R82=0,0,IF(R82="","",IF(R82&lt;1,SUM((R82&gt;U82),(R82&gt;X82),(R82&gt;AA82),(R82&gt;AD82),(R82&gt;AG82),(R82&gt;L82),(R82&gt;O82)))+1)-$AJ82)</f>
        <v>0</v>
      </c>
      <c r="T82" s="25">
        <f>IF(COUNTBLANK($AD$8:$AG$8)&gt;3,IF(S82=0,0,7-S82),IF(S82=0,0,9-S82))</f>
        <v>0</v>
      </c>
      <c r="U82" s="67">
        <f>0+TEXT(E82,"00\:00\.00")</f>
        <v>0</v>
      </c>
      <c r="V82" s="25">
        <f>IF(U82=0,0,IF(U82="","",IF(U82&lt;1,SUM((U82&gt;X82),(U82&gt;AA82),(U82&gt;AD82),(U82&gt;AG82),(U82&gt;L82),(U82&gt;O82),(U82&gt;R82)))+1)-$AJ82)</f>
        <v>0</v>
      </c>
      <c r="W82" s="25">
        <f>IF(COUNTBLANK($AD$8:$AG$8)&gt;3,IF(V82=0,0,7-V82),IF(V82=0,0,9-V82))</f>
        <v>0</v>
      </c>
      <c r="X82" s="67">
        <f>0+TEXT(F82,"00\:00\.00")</f>
        <v>0</v>
      </c>
      <c r="Y82" s="25">
        <f>IF(X82=0,0,IF(X82="","",IF(X82&lt;1,SUM((X82&gt;AA82),(X82&gt;AD82),(X82&gt;AG82),(X82&gt;L82),(X82&gt;O82),(X82&gt;R82),(X82&gt;U82)))+1)-$AJ82)</f>
        <v>0</v>
      </c>
      <c r="Z82" s="25">
        <f>IF(COUNTBLANK($AD$8:$AG$8)&gt;3,IF(Y82=0,0,7-Y82),IF(Y82=0,0,9-Y82))</f>
        <v>0</v>
      </c>
      <c r="AA82" s="67">
        <f>0+TEXT(G82,"00\:00\.00")</f>
        <v>0</v>
      </c>
      <c r="AB82" s="25">
        <f>IF(AA82=0,0,IF(AA82="","",IF(AA82&lt;1,SUM((AA82&gt;AD82),(AA82&gt;AG82),(AA82&gt;L82),(AA82&gt;O82),(AA82&gt;R82),(AA82&gt;U82),(AA82&gt;X82)))+1)-$AJ82)</f>
        <v>0</v>
      </c>
      <c r="AC82" s="25">
        <f>IF(COUNTBLANK($AD$8:$AG$8)&gt;3,IF(AB82=0,0,7-AB82),IF(AB82=0,0,9-AB82))</f>
        <v>0</v>
      </c>
      <c r="AD82" s="32"/>
      <c r="AE82" s="24">
        <f t="shared" si="3"/>
        <v>0</v>
      </c>
      <c r="AF82" s="25">
        <f t="shared" si="1"/>
        <v>0</v>
      </c>
      <c r="AG82" s="32"/>
      <c r="AH82" s="24">
        <f t="shared" si="4"/>
        <v>0</v>
      </c>
      <c r="AI82" s="26">
        <f t="shared" si="2"/>
        <v>0</v>
      </c>
      <c r="AJ82" s="13">
        <f>COUNTBLANK(L672:S672)</f>
        <v>8</v>
      </c>
      <c r="AK82" s="5"/>
      <c r="AL82" s="52"/>
    </row>
    <row r="83" spans="1:38" ht="22.2" customHeight="1" x14ac:dyDescent="0.4">
      <c r="A83" s="181"/>
      <c r="B83" s="70"/>
      <c r="C83" s="70"/>
      <c r="D83" s="70"/>
      <c r="E83" s="70"/>
      <c r="F83" s="70"/>
      <c r="G83" s="70"/>
      <c r="H83" s="179"/>
      <c r="I83" s="177"/>
      <c r="J83" s="172"/>
      <c r="K83" s="175"/>
      <c r="L83" s="253">
        <f>B83</f>
        <v>0</v>
      </c>
      <c r="M83" s="254"/>
      <c r="N83" s="255"/>
      <c r="O83" s="253">
        <f>C83</f>
        <v>0</v>
      </c>
      <c r="P83" s="254"/>
      <c r="Q83" s="255"/>
      <c r="R83" s="253">
        <f>D83</f>
        <v>0</v>
      </c>
      <c r="S83" s="254"/>
      <c r="T83" s="255"/>
      <c r="U83" s="253">
        <f>E83</f>
        <v>0</v>
      </c>
      <c r="V83" s="254"/>
      <c r="W83" s="255"/>
      <c r="X83" s="253">
        <f>F83</f>
        <v>0</v>
      </c>
      <c r="Y83" s="254"/>
      <c r="Z83" s="255"/>
      <c r="AA83" s="253">
        <f>G83</f>
        <v>0</v>
      </c>
      <c r="AB83" s="254"/>
      <c r="AC83" s="255"/>
      <c r="AD83" s="32"/>
      <c r="AE83" s="24"/>
      <c r="AF83" s="25"/>
      <c r="AG83" s="32"/>
      <c r="AH83" s="24"/>
      <c r="AI83" s="26"/>
      <c r="AJ83" s="13"/>
      <c r="AK83" s="53"/>
      <c r="AL83" s="54"/>
    </row>
    <row r="84" spans="1:38" ht="22.2" customHeight="1" x14ac:dyDescent="0.4">
      <c r="A84" s="181">
        <v>36</v>
      </c>
      <c r="B84" s="68"/>
      <c r="C84" s="69"/>
      <c r="D84" s="69"/>
      <c r="E84" s="69"/>
      <c r="F84" s="69"/>
      <c r="G84" s="69"/>
      <c r="H84" s="178">
        <v>36</v>
      </c>
      <c r="I84" s="180" t="s">
        <v>2</v>
      </c>
      <c r="J84" s="171" t="s">
        <v>35</v>
      </c>
      <c r="K84" s="174" t="s">
        <v>23</v>
      </c>
      <c r="L84" s="67">
        <f>0+TEXT(B84,"00\:00\.00")</f>
        <v>0</v>
      </c>
      <c r="M84" s="25">
        <f>IF(L84=0,0,IF(L84="","",IF(L84&lt;1,SUM((L84&gt;O84),(L84&gt;R84),(L84&gt;U84),(L84&gt;X84),(L84&gt;AA84),(L84&gt;AD84),(L84&gt;AG84)))+1)-$AJ84)</f>
        <v>0</v>
      </c>
      <c r="N84" s="25">
        <f>IF(COUNTBLANK($AD$8:$AG$8)&gt;3,IF(M84=0,0,7-M84),IF(M84=0,0,9-M84))</f>
        <v>0</v>
      </c>
      <c r="O84" s="67">
        <f>0+TEXT(C84,"00\:00\.00")</f>
        <v>0</v>
      </c>
      <c r="P84" s="25">
        <f>IF(O84=0,0,IF(O84="","",IF(O84&lt;1,SUM((O84&gt;R84),(O84&gt;U84),(O84&gt;X84),(O84&gt;AA84),(O84&gt;AD84),(O84&gt;AG84),(O84&gt;L84)))+1)-$AJ84)</f>
        <v>0</v>
      </c>
      <c r="Q84" s="25">
        <f>IF(COUNTBLANK($AD$8:$AG$8)&gt;3,IF(P84=0,0,7-P84),IF(P84=0,0,9-P84))</f>
        <v>0</v>
      </c>
      <c r="R84" s="67">
        <f>0+TEXT(D84,"00\:00\.00")</f>
        <v>0</v>
      </c>
      <c r="S84" s="25">
        <f>IF(R84=0,0,IF(R84="","",IF(R84&lt;1,SUM((R84&gt;U84),(R84&gt;X84),(R84&gt;AA84),(R84&gt;AD84),(R84&gt;AG84),(R84&gt;L84),(R84&gt;O84)))+1)-$AJ84)</f>
        <v>0</v>
      </c>
      <c r="T84" s="25">
        <f>IF(COUNTBLANK($AD$8:$AG$8)&gt;3,IF(S84=0,0,7-S84),IF(S84=0,0,9-S84))</f>
        <v>0</v>
      </c>
      <c r="U84" s="67">
        <f>0+TEXT(E84,"00\:00\.00")</f>
        <v>0</v>
      </c>
      <c r="V84" s="25">
        <f>IF(U84=0,0,IF(U84="","",IF(U84&lt;1,SUM((U84&gt;X84),(U84&gt;AA84),(U84&gt;AD84),(U84&gt;AG84),(U84&gt;L84),(U84&gt;O84),(U84&gt;R84)))+1)-$AJ84)</f>
        <v>0</v>
      </c>
      <c r="W84" s="25">
        <f>IF(COUNTBLANK($AD$8:$AG$8)&gt;3,IF(V84=0,0,7-V84),IF(V84=0,0,9-V84))</f>
        <v>0</v>
      </c>
      <c r="X84" s="67">
        <f>0+TEXT(F84,"00\:00\.00")</f>
        <v>0</v>
      </c>
      <c r="Y84" s="25">
        <f>IF(X84=0,0,IF(X84="","",IF(X84&lt;1,SUM((X84&gt;AA84),(X84&gt;AD84),(X84&gt;AG84),(X84&gt;L84),(X84&gt;O84),(X84&gt;R84),(X84&gt;U84)))+1)-$AJ84)</f>
        <v>0</v>
      </c>
      <c r="Z84" s="25">
        <f>IF(COUNTBLANK($AD$8:$AG$8)&gt;3,IF(Y84=0,0,7-Y84),IF(Y84=0,0,9-Y84))</f>
        <v>0</v>
      </c>
      <c r="AA84" s="67">
        <f>0+TEXT(G84,"00\:00\.00")</f>
        <v>0</v>
      </c>
      <c r="AB84" s="25">
        <f>IF(AA84=0,0,IF(AA84="","",IF(AA84&lt;1,SUM((AA84&gt;AD84),(AA84&gt;AG84),(AA84&gt;L84),(AA84&gt;O84),(AA84&gt;R84),(AA84&gt;U84),(AA84&gt;X84)))+1)-$AJ84)</f>
        <v>0</v>
      </c>
      <c r="AC84" s="25">
        <f>IF(COUNTBLANK($AD$8:$AG$8)&gt;3,IF(AB84=0,0,7-AB84),IF(AB84=0,0,9-AB84))</f>
        <v>0</v>
      </c>
      <c r="AD84" s="32"/>
      <c r="AE84" s="24">
        <f t="shared" si="3"/>
        <v>0</v>
      </c>
      <c r="AF84" s="25">
        <f t="shared" si="1"/>
        <v>0</v>
      </c>
      <c r="AG84" s="32"/>
      <c r="AH84" s="24">
        <f t="shared" si="4"/>
        <v>0</v>
      </c>
      <c r="AI84" s="26">
        <f t="shared" si="2"/>
        <v>0</v>
      </c>
      <c r="AJ84" s="13">
        <f>COUNTBLANK(L673:S673)</f>
        <v>8</v>
      </c>
      <c r="AK84" s="5"/>
      <c r="AL84" s="52"/>
    </row>
    <row r="85" spans="1:38" ht="22.2" customHeight="1" x14ac:dyDescent="0.4">
      <c r="A85" s="181"/>
      <c r="B85" s="70"/>
      <c r="C85" s="70"/>
      <c r="D85" s="70"/>
      <c r="E85" s="70"/>
      <c r="F85" s="70"/>
      <c r="G85" s="70"/>
      <c r="H85" s="179"/>
      <c r="I85" s="177"/>
      <c r="J85" s="172"/>
      <c r="K85" s="175"/>
      <c r="L85" s="253">
        <f>B85</f>
        <v>0</v>
      </c>
      <c r="M85" s="254"/>
      <c r="N85" s="255"/>
      <c r="O85" s="253">
        <f>C85</f>
        <v>0</v>
      </c>
      <c r="P85" s="254"/>
      <c r="Q85" s="255"/>
      <c r="R85" s="253">
        <f>D85</f>
        <v>0</v>
      </c>
      <c r="S85" s="254"/>
      <c r="T85" s="255"/>
      <c r="U85" s="253">
        <f>E85</f>
        <v>0</v>
      </c>
      <c r="V85" s="254"/>
      <c r="W85" s="255"/>
      <c r="X85" s="253">
        <f>F85</f>
        <v>0</v>
      </c>
      <c r="Y85" s="254"/>
      <c r="Z85" s="255"/>
      <c r="AA85" s="253">
        <f>G85</f>
        <v>0</v>
      </c>
      <c r="AB85" s="254"/>
      <c r="AC85" s="255"/>
      <c r="AD85" s="32"/>
      <c r="AE85" s="24"/>
      <c r="AF85" s="25"/>
      <c r="AG85" s="32"/>
      <c r="AH85" s="24"/>
      <c r="AI85" s="26"/>
      <c r="AJ85" s="13"/>
      <c r="AK85" s="53"/>
      <c r="AL85" s="54"/>
    </row>
    <row r="86" spans="1:38" ht="22.2" customHeight="1" x14ac:dyDescent="0.4">
      <c r="A86" s="181">
        <v>37</v>
      </c>
      <c r="B86" s="68"/>
      <c r="C86" s="69"/>
      <c r="D86" s="69"/>
      <c r="E86" s="69"/>
      <c r="F86" s="69"/>
      <c r="G86" s="69"/>
      <c r="H86" s="178">
        <v>37</v>
      </c>
      <c r="I86" s="176" t="s">
        <v>1</v>
      </c>
      <c r="J86" s="171" t="s">
        <v>37</v>
      </c>
      <c r="K86" s="174" t="s">
        <v>24</v>
      </c>
      <c r="L86" s="67">
        <f>0+TEXT(B86,"00\:00\.00")</f>
        <v>0</v>
      </c>
      <c r="M86" s="25">
        <f>IF(L86=0,0,IF(L86="","",IF(L86&lt;1,SUM((L86&gt;O86),(L86&gt;R86),(L86&gt;U86),(L86&gt;X86),(L86&gt;AA86),(L86&gt;AD86),(L86&gt;AG86)))+1)-$AJ86)</f>
        <v>0</v>
      </c>
      <c r="N86" s="25">
        <f>IF(COUNTBLANK($AD$8:$AG$8)&gt;3,IF(M86=0,0,7-M86),IF(M86=0,0,9-M86))</f>
        <v>0</v>
      </c>
      <c r="O86" s="67">
        <f>0+TEXT(C86,"00\:00\.00")</f>
        <v>0</v>
      </c>
      <c r="P86" s="25">
        <f>IF(O86=0,0,IF(O86="","",IF(O86&lt;1,SUM((O86&gt;R86),(O86&gt;U86),(O86&gt;X86),(O86&gt;AA86),(O86&gt;AD86),(O86&gt;AG86),(O86&gt;L86)))+1)-$AJ86)</f>
        <v>0</v>
      </c>
      <c r="Q86" s="25">
        <f>IF(COUNTBLANK($AD$8:$AG$8)&gt;3,IF(P86=0,0,7-P86),IF(P86=0,0,9-P86))</f>
        <v>0</v>
      </c>
      <c r="R86" s="67">
        <f>0+TEXT(D86,"00\:00\.00")</f>
        <v>0</v>
      </c>
      <c r="S86" s="25">
        <f>IF(R86=0,0,IF(R86="","",IF(R86&lt;1,SUM((R86&gt;U86),(R86&gt;X86),(R86&gt;AA86),(R86&gt;AD86),(R86&gt;AG86),(R86&gt;L86),(R86&gt;O86)))+1)-$AJ86)</f>
        <v>0</v>
      </c>
      <c r="T86" s="25">
        <f>IF(COUNTBLANK($AD$8:$AG$8)&gt;3,IF(S86=0,0,7-S86),IF(S86=0,0,9-S86))</f>
        <v>0</v>
      </c>
      <c r="U86" s="67">
        <f>0+TEXT(E86,"00\:00\.00")</f>
        <v>0</v>
      </c>
      <c r="V86" s="25">
        <f>IF(U86=0,0,IF(U86="","",IF(U86&lt;1,SUM((U86&gt;X86),(U86&gt;AA86),(U86&gt;AD86),(U86&gt;AG86),(U86&gt;L86),(U86&gt;O86),(U86&gt;R86)))+1)-$AJ86)</f>
        <v>0</v>
      </c>
      <c r="W86" s="25">
        <f>IF(COUNTBLANK($AD$8:$AG$8)&gt;3,IF(V86=0,0,7-V86),IF(V86=0,0,9-V86))</f>
        <v>0</v>
      </c>
      <c r="X86" s="67">
        <f>0+TEXT(F86,"00\:00\.00")</f>
        <v>0</v>
      </c>
      <c r="Y86" s="25">
        <f>IF(X86=0,0,IF(X86="","",IF(X86&lt;1,SUM((X86&gt;AA86),(X86&gt;AD86),(X86&gt;AG86),(X86&gt;L86),(X86&gt;O86),(X86&gt;R86),(X86&gt;U86)))+1)-$AJ86)</f>
        <v>0</v>
      </c>
      <c r="Z86" s="25">
        <f>IF(COUNTBLANK($AD$8:$AG$8)&gt;3,IF(Y86=0,0,7-Y86),IF(Y86=0,0,9-Y86))</f>
        <v>0</v>
      </c>
      <c r="AA86" s="67">
        <f>0+TEXT(G86,"00\:00\.00")</f>
        <v>0</v>
      </c>
      <c r="AB86" s="25">
        <f>IF(AA86=0,0,IF(AA86="","",IF(AA86&lt;1,SUM((AA86&gt;AD86),(AA86&gt;AG86),(AA86&gt;L86),(AA86&gt;O86),(AA86&gt;R86),(AA86&gt;U86),(AA86&gt;X86)))+1)-$AJ86)</f>
        <v>0</v>
      </c>
      <c r="AC86" s="25">
        <f>IF(COUNTBLANK($AD$8:$AG$8)&gt;3,IF(AB86=0,0,7-AB86),IF(AB86=0,0,9-AB86))</f>
        <v>0</v>
      </c>
      <c r="AD86" s="32"/>
      <c r="AE86" s="24">
        <f t="shared" si="3"/>
        <v>0</v>
      </c>
      <c r="AF86" s="25">
        <f t="shared" si="1"/>
        <v>0</v>
      </c>
      <c r="AG86" s="32"/>
      <c r="AH86" s="24">
        <f t="shared" si="4"/>
        <v>0</v>
      </c>
      <c r="AI86" s="26">
        <f t="shared" si="2"/>
        <v>0</v>
      </c>
      <c r="AJ86" s="13">
        <f>COUNTBLANK(L674:S674)</f>
        <v>8</v>
      </c>
      <c r="AK86" s="5"/>
      <c r="AL86" s="52"/>
    </row>
    <row r="87" spans="1:38" ht="22.2" customHeight="1" x14ac:dyDescent="0.4">
      <c r="A87" s="181"/>
      <c r="B87" s="70"/>
      <c r="C87" s="70"/>
      <c r="D87" s="70"/>
      <c r="E87" s="70"/>
      <c r="F87" s="70"/>
      <c r="G87" s="70"/>
      <c r="H87" s="179"/>
      <c r="I87" s="177"/>
      <c r="J87" s="172"/>
      <c r="K87" s="175"/>
      <c r="L87" s="253">
        <f>B87</f>
        <v>0</v>
      </c>
      <c r="M87" s="254"/>
      <c r="N87" s="255"/>
      <c r="O87" s="253">
        <f>C87</f>
        <v>0</v>
      </c>
      <c r="P87" s="254"/>
      <c r="Q87" s="255"/>
      <c r="R87" s="253">
        <f>D87</f>
        <v>0</v>
      </c>
      <c r="S87" s="254"/>
      <c r="T87" s="255"/>
      <c r="U87" s="253">
        <f>E87</f>
        <v>0</v>
      </c>
      <c r="V87" s="254"/>
      <c r="W87" s="255"/>
      <c r="X87" s="253">
        <f>F87</f>
        <v>0</v>
      </c>
      <c r="Y87" s="254"/>
      <c r="Z87" s="255"/>
      <c r="AA87" s="253">
        <f>G87</f>
        <v>0</v>
      </c>
      <c r="AB87" s="254"/>
      <c r="AC87" s="255"/>
      <c r="AD87" s="32"/>
      <c r="AE87" s="24"/>
      <c r="AF87" s="25"/>
      <c r="AG87" s="32"/>
      <c r="AH87" s="24"/>
      <c r="AI87" s="26"/>
      <c r="AJ87" s="13"/>
      <c r="AK87" s="53"/>
      <c r="AL87" s="54"/>
    </row>
    <row r="88" spans="1:38" ht="22.2" customHeight="1" x14ac:dyDescent="0.4">
      <c r="A88" s="181">
        <v>38</v>
      </c>
      <c r="B88" s="68"/>
      <c r="C88" s="69"/>
      <c r="D88" s="69"/>
      <c r="E88" s="69"/>
      <c r="F88" s="69"/>
      <c r="G88" s="69"/>
      <c r="H88" s="178">
        <v>38</v>
      </c>
      <c r="I88" s="180" t="s">
        <v>2</v>
      </c>
      <c r="J88" s="171" t="s">
        <v>37</v>
      </c>
      <c r="K88" s="174" t="s">
        <v>24</v>
      </c>
      <c r="L88" s="67">
        <f>0+TEXT(B88,"00\:00\.00")</f>
        <v>0</v>
      </c>
      <c r="M88" s="25">
        <f>IF(L88=0,0,IF(L88="","",IF(L88&lt;1,SUM((L88&gt;O88),(L88&gt;R88),(L88&gt;U88),(L88&gt;X88),(L88&gt;AA88),(L88&gt;AD88),(L88&gt;AG88)))+1)-$AJ88)</f>
        <v>0</v>
      </c>
      <c r="N88" s="25">
        <f>IF(COUNTBLANK($AD$8:$AG$8)&gt;3,IF(M88=0,0,7-M88),IF(M88=0,0,9-M88))</f>
        <v>0</v>
      </c>
      <c r="O88" s="67">
        <f>0+TEXT(C88,"00\:00\.00")</f>
        <v>0</v>
      </c>
      <c r="P88" s="25">
        <f>IF(O88=0,0,IF(O88="","",IF(O88&lt;1,SUM((O88&gt;R88),(O88&gt;U88),(O88&gt;X88),(O88&gt;AA88),(O88&gt;AD88),(O88&gt;AG88),(O88&gt;L88)))+1)-$AJ88)</f>
        <v>0</v>
      </c>
      <c r="Q88" s="25">
        <f>IF(COUNTBLANK($AD$8:$AG$8)&gt;3,IF(P88=0,0,7-P88),IF(P88=0,0,9-P88))</f>
        <v>0</v>
      </c>
      <c r="R88" s="67">
        <f>0+TEXT(D88,"00\:00\.00")</f>
        <v>0</v>
      </c>
      <c r="S88" s="25">
        <f>IF(R88=0,0,IF(R88="","",IF(R88&lt;1,SUM((R88&gt;U88),(R88&gt;X88),(R88&gt;AA88),(R88&gt;AD88),(R88&gt;AG88),(R88&gt;L88),(R88&gt;O88)))+1)-$AJ88)</f>
        <v>0</v>
      </c>
      <c r="T88" s="25">
        <f>IF(COUNTBLANK($AD$8:$AG$8)&gt;3,IF(S88=0,0,7-S88),IF(S88=0,0,9-S88))</f>
        <v>0</v>
      </c>
      <c r="U88" s="67">
        <f>0+TEXT(E88,"00\:00\.00")</f>
        <v>0</v>
      </c>
      <c r="V88" s="25">
        <f>IF(U88=0,0,IF(U88="","",IF(U88&lt;1,SUM((U88&gt;X88),(U88&gt;AA88),(U88&gt;AD88),(U88&gt;AG88),(U88&gt;L88),(U88&gt;O88),(U88&gt;R88)))+1)-$AJ88)</f>
        <v>0</v>
      </c>
      <c r="W88" s="25">
        <f>IF(COUNTBLANK($AD$8:$AG$8)&gt;3,IF(V88=0,0,7-V88),IF(V88=0,0,9-V88))</f>
        <v>0</v>
      </c>
      <c r="X88" s="67">
        <f>0+TEXT(F88,"00\:00\.00")</f>
        <v>0</v>
      </c>
      <c r="Y88" s="25">
        <f>IF(X88=0,0,IF(X88="","",IF(X88&lt;1,SUM((X88&gt;AA88),(X88&gt;AD88),(X88&gt;AG88),(X88&gt;L88),(X88&gt;O88),(X88&gt;R88),(X88&gt;U88)))+1)-$AJ88)</f>
        <v>0</v>
      </c>
      <c r="Z88" s="25">
        <f>IF(COUNTBLANK($AD$8:$AG$8)&gt;3,IF(Y88=0,0,7-Y88),IF(Y88=0,0,9-Y88))</f>
        <v>0</v>
      </c>
      <c r="AA88" s="67">
        <f>0+TEXT(G88,"00\:00\.00")</f>
        <v>0</v>
      </c>
      <c r="AB88" s="25">
        <f>IF(AA88=0,0,IF(AA88="","",IF(AA88&lt;1,SUM((AA88&gt;AD88),(AA88&gt;AG88),(AA88&gt;L88),(AA88&gt;O88),(AA88&gt;R88),(AA88&gt;U88),(AA88&gt;X88)))+1)-$AJ88)</f>
        <v>0</v>
      </c>
      <c r="AC88" s="25">
        <f>IF(COUNTBLANK($AD$8:$AG$8)&gt;3,IF(AB88=0,0,7-AB88),IF(AB88=0,0,9-AB88))</f>
        <v>0</v>
      </c>
      <c r="AD88" s="32"/>
      <c r="AE88" s="24">
        <f t="shared" si="3"/>
        <v>0</v>
      </c>
      <c r="AF88" s="25">
        <f t="shared" si="1"/>
        <v>0</v>
      </c>
      <c r="AG88" s="32"/>
      <c r="AH88" s="24">
        <f t="shared" si="4"/>
        <v>0</v>
      </c>
      <c r="AI88" s="26">
        <f t="shared" si="2"/>
        <v>0</v>
      </c>
      <c r="AJ88" s="13">
        <f>COUNTBLANK(L675:S675)</f>
        <v>8</v>
      </c>
      <c r="AK88" s="5"/>
      <c r="AL88" s="52"/>
    </row>
    <row r="89" spans="1:38" ht="22.2" customHeight="1" thickBot="1" x14ac:dyDescent="0.45">
      <c r="A89" s="181"/>
      <c r="B89" s="70"/>
      <c r="C89" s="70"/>
      <c r="D89" s="70"/>
      <c r="E89" s="70"/>
      <c r="F89" s="70"/>
      <c r="G89" s="70"/>
      <c r="H89" s="179"/>
      <c r="I89" s="177"/>
      <c r="J89" s="172"/>
      <c r="K89" s="175"/>
      <c r="L89" s="253">
        <f>B89</f>
        <v>0</v>
      </c>
      <c r="M89" s="254"/>
      <c r="N89" s="255"/>
      <c r="O89" s="253">
        <f>C89</f>
        <v>0</v>
      </c>
      <c r="P89" s="254"/>
      <c r="Q89" s="255"/>
      <c r="R89" s="253">
        <f>D89</f>
        <v>0</v>
      </c>
      <c r="S89" s="254"/>
      <c r="T89" s="255"/>
      <c r="U89" s="253">
        <f>E89</f>
        <v>0</v>
      </c>
      <c r="V89" s="254"/>
      <c r="W89" s="255"/>
      <c r="X89" s="253">
        <f>F89</f>
        <v>0</v>
      </c>
      <c r="Y89" s="254"/>
      <c r="Z89" s="255"/>
      <c r="AA89" s="253">
        <f>G89</f>
        <v>0</v>
      </c>
      <c r="AB89" s="254"/>
      <c r="AC89" s="255"/>
      <c r="AD89" s="32"/>
      <c r="AE89" s="24"/>
      <c r="AF89" s="25"/>
      <c r="AG89" s="32"/>
      <c r="AH89" s="24"/>
      <c r="AI89" s="26"/>
      <c r="AJ89" s="13"/>
      <c r="AK89" s="53"/>
      <c r="AL89" s="54"/>
    </row>
    <row r="90" spans="1:38" ht="22.2" customHeight="1" x14ac:dyDescent="0.4">
      <c r="A90" s="181">
        <v>39</v>
      </c>
      <c r="B90" s="150"/>
      <c r="C90" s="69"/>
      <c r="D90" s="69"/>
      <c r="E90" s="69"/>
      <c r="F90" s="165"/>
      <c r="G90" s="166"/>
      <c r="H90" s="178">
        <v>39</v>
      </c>
      <c r="I90" s="176" t="s">
        <v>1</v>
      </c>
      <c r="J90" s="171" t="s">
        <v>3</v>
      </c>
      <c r="K90" s="242" t="s">
        <v>47</v>
      </c>
      <c r="L90" s="247"/>
      <c r="M90" s="248"/>
      <c r="N90" s="249"/>
      <c r="O90" s="67">
        <f>0+TEXT(C90,"00\:00\.00")</f>
        <v>0</v>
      </c>
      <c r="P90" s="25">
        <f>IF(O90=0,0,IF(O90="","",IF(O90&lt;1,SUM((O90&gt;R90),(O90&gt;U90),(O90&gt;X90),(O90&gt;AA90),(O90&gt;AD90),(O90&gt;AG90),(O90&gt;L90)))+1)-$AJ90)</f>
        <v>0</v>
      </c>
      <c r="Q90" s="25">
        <f>IF(P90=0,0,IF(P90=1,6,IF(P90=2,4,IF(P90=3,2))))</f>
        <v>0</v>
      </c>
      <c r="R90" s="67">
        <f>0+TEXT(D90,"00\:00\.00")</f>
        <v>0</v>
      </c>
      <c r="S90" s="25">
        <f>IF(R90=0,0,IF(R90="","",IF(R90&lt;1,SUM((R90&gt;U90),(R90&gt;X90),(R90&gt;AA90),(R90&gt;AD90),(R90&gt;AG90),(R90&gt;L90),(R90&gt;O90)))+1)-$AJ90)</f>
        <v>0</v>
      </c>
      <c r="T90" s="25">
        <f>IF(S90=0,0,IF(S90=1,6,IF(S90=2,4,IF(S90=3,2))))</f>
        <v>0</v>
      </c>
      <c r="U90" s="67">
        <f>0+TEXT(E90,"00\:00\.00")</f>
        <v>0</v>
      </c>
      <c r="V90" s="25">
        <f>IF(U90=0,0,IF(U90="","",IF(U90&lt;1,SUM((U90&gt;X90),(U90&gt;AA90),(U90&gt;AD90),(U90&gt;AG90),(U90&gt;L90),(U90&gt;O90),(U90&gt;R90)))+1)-$AJ90)</f>
        <v>0</v>
      </c>
      <c r="W90" s="34">
        <f>IF(V90=0,0,IF(V90=1,6,IF(V90=2,4,IF(V90=3,2))))</f>
        <v>0</v>
      </c>
      <c r="X90" s="247"/>
      <c r="Y90" s="248"/>
      <c r="Z90" s="248"/>
      <c r="AA90" s="248"/>
      <c r="AB90" s="248"/>
      <c r="AC90" s="249"/>
      <c r="AD90" s="44"/>
      <c r="AE90" s="24">
        <f t="shared" si="3"/>
        <v>0</v>
      </c>
      <c r="AF90" s="25">
        <f t="shared" si="1"/>
        <v>0</v>
      </c>
      <c r="AG90" s="32"/>
      <c r="AH90" s="24">
        <f t="shared" si="4"/>
        <v>0</v>
      </c>
      <c r="AI90" s="26">
        <f t="shared" si="2"/>
        <v>0</v>
      </c>
      <c r="AJ90" s="13">
        <f>COUNTBLANK(L676:S676)</f>
        <v>8</v>
      </c>
      <c r="AK90" s="245"/>
      <c r="AL90" s="246"/>
    </row>
    <row r="91" spans="1:38" ht="22.2" customHeight="1" x14ac:dyDescent="0.4">
      <c r="A91" s="181"/>
      <c r="B91" s="164"/>
      <c r="C91" s="70"/>
      <c r="D91" s="70"/>
      <c r="E91" s="70"/>
      <c r="F91" s="167"/>
      <c r="G91" s="168"/>
      <c r="H91" s="179"/>
      <c r="I91" s="177"/>
      <c r="J91" s="172"/>
      <c r="K91" s="175"/>
      <c r="L91" s="157"/>
      <c r="M91" s="154"/>
      <c r="N91" s="155"/>
      <c r="O91" s="253">
        <f>C91</f>
        <v>0</v>
      </c>
      <c r="P91" s="254"/>
      <c r="Q91" s="255"/>
      <c r="R91" s="253">
        <f>D91</f>
        <v>0</v>
      </c>
      <c r="S91" s="254"/>
      <c r="T91" s="255"/>
      <c r="U91" s="253">
        <f>E91</f>
        <v>0</v>
      </c>
      <c r="V91" s="254"/>
      <c r="W91" s="255"/>
      <c r="X91" s="157"/>
      <c r="Y91" s="154"/>
      <c r="Z91" s="154"/>
      <c r="AA91" s="154"/>
      <c r="AB91" s="154"/>
      <c r="AC91" s="155"/>
      <c r="AD91" s="44"/>
      <c r="AE91" s="24"/>
      <c r="AF91" s="25"/>
      <c r="AG91" s="32"/>
      <c r="AH91" s="24"/>
      <c r="AI91" s="26"/>
      <c r="AJ91" s="13"/>
      <c r="AK91" s="237"/>
      <c r="AL91" s="238"/>
    </row>
    <row r="92" spans="1:38" ht="22.2" customHeight="1" x14ac:dyDescent="0.4">
      <c r="A92" s="181">
        <v>40</v>
      </c>
      <c r="B92" s="164"/>
      <c r="C92" s="69"/>
      <c r="D92" s="69"/>
      <c r="E92" s="69"/>
      <c r="F92" s="167"/>
      <c r="G92" s="168"/>
      <c r="H92" s="178">
        <v>40</v>
      </c>
      <c r="I92" s="180" t="s">
        <v>2</v>
      </c>
      <c r="J92" s="171" t="s">
        <v>3</v>
      </c>
      <c r="K92" s="242" t="s">
        <v>47</v>
      </c>
      <c r="L92" s="157"/>
      <c r="M92" s="154"/>
      <c r="N92" s="155"/>
      <c r="O92" s="67">
        <f>0+TEXT(C92,"00\:00\.00")</f>
        <v>0</v>
      </c>
      <c r="P92" s="25">
        <f>IF(O92=0,0,IF(O92="","",IF(O92&lt;1,SUM((O92&gt;R92),(O92&gt;U92),(O92&gt;X92),(O92&gt;AA92),(O92&gt;AD92),(O92&gt;AG92),(O92&gt;L92)))+1)-$AJ92)</f>
        <v>0</v>
      </c>
      <c r="Q92" s="25">
        <f>IF(P92=0,0,IF(P92=1,6,IF(P92=2,4,IF(P92=3,2))))</f>
        <v>0</v>
      </c>
      <c r="R92" s="67">
        <f>0+TEXT(D92,"00\:00\.00")</f>
        <v>0</v>
      </c>
      <c r="S92" s="25">
        <f>IF(R92=0,0,IF(R92="","",IF(R92&lt;1,SUM((R92&gt;U92),(R92&gt;X92),(R92&gt;AA92),(R92&gt;AD92),(R92&gt;AG92),(R92&gt;L92),(R92&gt;O92)))+1)-$AJ92)</f>
        <v>0</v>
      </c>
      <c r="T92" s="25">
        <f>IF(S92=0,0,IF(S92=1,6,IF(S92=2,4,IF(S92=3,2))))</f>
        <v>0</v>
      </c>
      <c r="U92" s="67">
        <f>0+TEXT(E92,"00\:00\.00")</f>
        <v>0</v>
      </c>
      <c r="V92" s="25">
        <f>IF(U92=0,0,IF(U92="","",IF(U92&lt;1,SUM((U92&gt;X92),(U92&gt;AA92),(U92&gt;AD92),(U92&gt;AG92),(U92&gt;L92),(U92&gt;O92),(U92&gt;R92)))+1)-$AJ92)</f>
        <v>0</v>
      </c>
      <c r="W92" s="34">
        <f>IF(V92=0,0,IF(V92=1,6,IF(V92=2,4,IF(V92=3,2))))</f>
        <v>0</v>
      </c>
      <c r="X92" s="157"/>
      <c r="Y92" s="154"/>
      <c r="Z92" s="154"/>
      <c r="AA92" s="154"/>
      <c r="AB92" s="154"/>
      <c r="AC92" s="155"/>
      <c r="AD92" s="44"/>
      <c r="AE92" s="24">
        <f t="shared" si="3"/>
        <v>0</v>
      </c>
      <c r="AF92" s="25">
        <f t="shared" si="1"/>
        <v>0</v>
      </c>
      <c r="AG92" s="32"/>
      <c r="AH92" s="24">
        <f t="shared" si="4"/>
        <v>0</v>
      </c>
      <c r="AI92" s="26">
        <f t="shared" si="2"/>
        <v>0</v>
      </c>
      <c r="AJ92" s="13">
        <f>COUNTBLANK(L677:S677)</f>
        <v>8</v>
      </c>
      <c r="AK92" s="239"/>
      <c r="AL92" s="240"/>
    </row>
    <row r="93" spans="1:38" ht="22.2" customHeight="1" x14ac:dyDescent="0.4">
      <c r="A93" s="181"/>
      <c r="B93" s="164"/>
      <c r="C93" s="70"/>
      <c r="D93" s="70"/>
      <c r="E93" s="70"/>
      <c r="F93" s="167"/>
      <c r="G93" s="168"/>
      <c r="H93" s="179"/>
      <c r="I93" s="177"/>
      <c r="J93" s="172"/>
      <c r="K93" s="175"/>
      <c r="L93" s="157"/>
      <c r="M93" s="154"/>
      <c r="N93" s="155"/>
      <c r="O93" s="253">
        <f>C93</f>
        <v>0</v>
      </c>
      <c r="P93" s="254"/>
      <c r="Q93" s="255"/>
      <c r="R93" s="253">
        <f>D93</f>
        <v>0</v>
      </c>
      <c r="S93" s="254"/>
      <c r="T93" s="255"/>
      <c r="U93" s="253">
        <f>E93</f>
        <v>0</v>
      </c>
      <c r="V93" s="254"/>
      <c r="W93" s="255"/>
      <c r="X93" s="157"/>
      <c r="Y93" s="154"/>
      <c r="Z93" s="154"/>
      <c r="AA93" s="154"/>
      <c r="AB93" s="154"/>
      <c r="AC93" s="155"/>
      <c r="AD93" s="44"/>
      <c r="AE93" s="24"/>
      <c r="AF93" s="25"/>
      <c r="AG93" s="32"/>
      <c r="AH93" s="24"/>
      <c r="AI93" s="26"/>
      <c r="AJ93" s="13"/>
      <c r="AK93" s="237"/>
      <c r="AL93" s="238"/>
    </row>
    <row r="94" spans="1:38" ht="22.2" customHeight="1" x14ac:dyDescent="0.4">
      <c r="A94" s="181">
        <v>41</v>
      </c>
      <c r="B94" s="164"/>
      <c r="C94" s="69"/>
      <c r="D94" s="69"/>
      <c r="E94" s="69"/>
      <c r="F94" s="167"/>
      <c r="G94" s="168"/>
      <c r="H94" s="178">
        <v>41</v>
      </c>
      <c r="I94" s="176" t="s">
        <v>1</v>
      </c>
      <c r="J94" s="171" t="s">
        <v>36</v>
      </c>
      <c r="K94" s="242" t="s">
        <v>47</v>
      </c>
      <c r="L94" s="157"/>
      <c r="M94" s="154"/>
      <c r="N94" s="155"/>
      <c r="O94" s="67">
        <f>0+TEXT(C94,"00\:00\.00")</f>
        <v>0</v>
      </c>
      <c r="P94" s="25">
        <f>IF(O94=0,0,IF(O94="","",IF(O94&lt;1,SUM((O94&gt;R94),(O94&gt;U94),(O94&gt;X94),(O94&gt;AA94),(O94&gt;AD94),(O94&gt;AG94),(O94&gt;L94)))+1)-$AJ94)</f>
        <v>0</v>
      </c>
      <c r="Q94" s="25">
        <f>IF(P94=0,0,IF(P94=1,6,IF(P94=2,4,IF(P94=3,2))))</f>
        <v>0</v>
      </c>
      <c r="R94" s="67">
        <f>0+TEXT(D94,"00\:00\.00")</f>
        <v>0</v>
      </c>
      <c r="S94" s="25">
        <f>IF(R94=0,0,IF(R94="","",IF(R94&lt;1,SUM((R94&gt;U94),(R94&gt;X94),(R94&gt;AA94),(R94&gt;AD94),(R94&gt;AG94),(R94&gt;L94),(R94&gt;O94)))+1)-$AJ94)</f>
        <v>0</v>
      </c>
      <c r="T94" s="25">
        <f>IF(S94=0,0,IF(S94=1,6,IF(S94=2,4,IF(S94=3,2))))</f>
        <v>0</v>
      </c>
      <c r="U94" s="67">
        <f>0+TEXT(E94,"00\:00\.00")</f>
        <v>0</v>
      </c>
      <c r="V94" s="25">
        <f>IF(U94=0,0,IF(U94="","",IF(U94&lt;1,SUM((U94&gt;X94),(U94&gt;AA94),(U94&gt;AD94),(U94&gt;AG94),(U94&gt;L94),(U94&gt;O94),(U94&gt;R94)))+1)-$AJ94)</f>
        <v>0</v>
      </c>
      <c r="W94" s="34">
        <f>IF(V94=0,0,IF(V94=1,6,IF(V94=2,4,IF(V94=3,2))))</f>
        <v>0</v>
      </c>
      <c r="X94" s="157"/>
      <c r="Y94" s="154"/>
      <c r="Z94" s="154"/>
      <c r="AA94" s="154"/>
      <c r="AB94" s="154"/>
      <c r="AC94" s="155"/>
      <c r="AD94" s="44"/>
      <c r="AE94" s="24">
        <f t="shared" si="3"/>
        <v>0</v>
      </c>
      <c r="AF94" s="25">
        <f t="shared" si="1"/>
        <v>0</v>
      </c>
      <c r="AG94" s="32"/>
      <c r="AH94" s="24">
        <f t="shared" si="4"/>
        <v>0</v>
      </c>
      <c r="AI94" s="26">
        <f t="shared" si="2"/>
        <v>0</v>
      </c>
      <c r="AJ94" s="13">
        <f>COUNTBLANK(L678:S678)</f>
        <v>8</v>
      </c>
      <c r="AK94" s="239"/>
      <c r="AL94" s="240"/>
    </row>
    <row r="95" spans="1:38" ht="22.2" customHeight="1" x14ac:dyDescent="0.4">
      <c r="A95" s="181"/>
      <c r="B95" s="164"/>
      <c r="C95" s="70"/>
      <c r="D95" s="70"/>
      <c r="E95" s="70"/>
      <c r="F95" s="167"/>
      <c r="G95" s="168"/>
      <c r="H95" s="179"/>
      <c r="I95" s="177"/>
      <c r="J95" s="172"/>
      <c r="K95" s="175"/>
      <c r="L95" s="157"/>
      <c r="M95" s="154"/>
      <c r="N95" s="155"/>
      <c r="O95" s="253">
        <f>C95</f>
        <v>0</v>
      </c>
      <c r="P95" s="254"/>
      <c r="Q95" s="255"/>
      <c r="R95" s="253">
        <f>D95</f>
        <v>0</v>
      </c>
      <c r="S95" s="254"/>
      <c r="T95" s="255"/>
      <c r="U95" s="253">
        <f>E95</f>
        <v>0</v>
      </c>
      <c r="V95" s="254"/>
      <c r="W95" s="255"/>
      <c r="X95" s="157"/>
      <c r="Y95" s="154"/>
      <c r="Z95" s="154"/>
      <c r="AA95" s="154"/>
      <c r="AB95" s="154"/>
      <c r="AC95" s="155"/>
      <c r="AD95" s="44"/>
      <c r="AE95" s="24"/>
      <c r="AF95" s="25"/>
      <c r="AG95" s="32"/>
      <c r="AH95" s="24"/>
      <c r="AI95" s="26"/>
      <c r="AJ95" s="13"/>
      <c r="AK95" s="237"/>
      <c r="AL95" s="238"/>
    </row>
    <row r="96" spans="1:38" ht="22.2" customHeight="1" x14ac:dyDescent="0.4">
      <c r="A96" s="181">
        <v>42</v>
      </c>
      <c r="B96" s="164"/>
      <c r="C96" s="69"/>
      <c r="D96" s="69"/>
      <c r="E96" s="69"/>
      <c r="F96" s="167"/>
      <c r="G96" s="168"/>
      <c r="H96" s="178">
        <v>42</v>
      </c>
      <c r="I96" s="180" t="s">
        <v>2</v>
      </c>
      <c r="J96" s="171" t="s">
        <v>36</v>
      </c>
      <c r="K96" s="242" t="s">
        <v>47</v>
      </c>
      <c r="L96" s="157"/>
      <c r="M96" s="154"/>
      <c r="N96" s="155"/>
      <c r="O96" s="67">
        <f>0+TEXT(C96,"00\:00\.00")</f>
        <v>0</v>
      </c>
      <c r="P96" s="25">
        <f>IF(O96=0,0,IF(O96="","",IF(O96&lt;1,SUM((O96&gt;R96),(O96&gt;U96),(O96&gt;X96),(O96&gt;AA96),(O96&gt;AD96),(O96&gt;AG96),(O96&gt;L96)))+1)-$AJ96)</f>
        <v>0</v>
      </c>
      <c r="Q96" s="25">
        <f>IF(P96=0,0,IF(P96=1,6,IF(P96=2,4,IF(P96=3,2))))</f>
        <v>0</v>
      </c>
      <c r="R96" s="67">
        <f>0+TEXT(D96,"00\:00\.00")</f>
        <v>0</v>
      </c>
      <c r="S96" s="25">
        <f>IF(R96=0,0,IF(R96="","",IF(R96&lt;1,SUM((R96&gt;U96),(R96&gt;X96),(R96&gt;AA96),(R96&gt;AD96),(R96&gt;AG96),(R96&gt;L96),(R96&gt;O96)))+1)-$AJ96)</f>
        <v>0</v>
      </c>
      <c r="T96" s="25">
        <f>IF(S96=0,0,IF(S96=1,6,IF(S96=2,4,IF(S96=3,2))))</f>
        <v>0</v>
      </c>
      <c r="U96" s="67">
        <f>0+TEXT(E96,"00\:00\.00")</f>
        <v>0</v>
      </c>
      <c r="V96" s="25">
        <f>IF(U96=0,0,IF(U96="","",IF(U96&lt;1,SUM((U96&gt;X96),(U96&gt;AA96),(U96&gt;AD96),(U96&gt;AG96),(U96&gt;L96),(U96&gt;O96),(U96&gt;R96)))+1)-$AJ96)</f>
        <v>0</v>
      </c>
      <c r="W96" s="34">
        <f>IF(V96=0,0,IF(V96=1,6,IF(V96=2,4,IF(V96=3,2))))</f>
        <v>0</v>
      </c>
      <c r="X96" s="157"/>
      <c r="Y96" s="154"/>
      <c r="Z96" s="154"/>
      <c r="AA96" s="154"/>
      <c r="AB96" s="154"/>
      <c r="AC96" s="155"/>
      <c r="AD96" s="44"/>
      <c r="AE96" s="24">
        <f t="shared" si="3"/>
        <v>0</v>
      </c>
      <c r="AF96" s="25">
        <f t="shared" si="1"/>
        <v>0</v>
      </c>
      <c r="AG96" s="32"/>
      <c r="AH96" s="24">
        <f t="shared" si="4"/>
        <v>0</v>
      </c>
      <c r="AI96" s="26">
        <f t="shared" si="2"/>
        <v>0</v>
      </c>
      <c r="AJ96" s="13">
        <f>COUNTBLANK(L679:S679)</f>
        <v>8</v>
      </c>
      <c r="AK96" s="239"/>
      <c r="AL96" s="240"/>
    </row>
    <row r="97" spans="1:38" ht="22.2" customHeight="1" thickBot="1" x14ac:dyDescent="0.45">
      <c r="A97" s="181"/>
      <c r="B97" s="151"/>
      <c r="C97" s="70"/>
      <c r="D97" s="70"/>
      <c r="E97" s="70"/>
      <c r="F97" s="169"/>
      <c r="G97" s="170"/>
      <c r="H97" s="179"/>
      <c r="I97" s="177"/>
      <c r="J97" s="172"/>
      <c r="K97" s="175"/>
      <c r="L97" s="250"/>
      <c r="M97" s="251"/>
      <c r="N97" s="252"/>
      <c r="O97" s="253">
        <f>C97</f>
        <v>0</v>
      </c>
      <c r="P97" s="254"/>
      <c r="Q97" s="255"/>
      <c r="R97" s="253">
        <f>D97</f>
        <v>0</v>
      </c>
      <c r="S97" s="254"/>
      <c r="T97" s="255"/>
      <c r="U97" s="253">
        <f>E97</f>
        <v>0</v>
      </c>
      <c r="V97" s="254"/>
      <c r="W97" s="255"/>
      <c r="X97" s="250"/>
      <c r="Y97" s="251"/>
      <c r="Z97" s="251"/>
      <c r="AA97" s="251"/>
      <c r="AB97" s="251"/>
      <c r="AC97" s="252"/>
      <c r="AD97" s="44"/>
      <c r="AE97" s="24"/>
      <c r="AF97" s="25"/>
      <c r="AG97" s="32"/>
      <c r="AH97" s="24"/>
      <c r="AI97" s="26"/>
      <c r="AJ97" s="13"/>
      <c r="AK97" s="243"/>
      <c r="AL97" s="244"/>
    </row>
    <row r="98" spans="1:38" ht="22.2" customHeight="1" x14ac:dyDescent="0.4">
      <c r="A98" s="181">
        <v>43</v>
      </c>
      <c r="B98" s="68"/>
      <c r="C98" s="69"/>
      <c r="D98" s="69"/>
      <c r="E98" s="69"/>
      <c r="F98" s="69"/>
      <c r="G98" s="69"/>
      <c r="H98" s="178">
        <v>43</v>
      </c>
      <c r="I98" s="176" t="s">
        <v>1</v>
      </c>
      <c r="J98" s="173" t="s">
        <v>35</v>
      </c>
      <c r="K98" s="174" t="s">
        <v>26</v>
      </c>
      <c r="L98" s="67">
        <f>0+TEXT(B98,"00\:00\.00")</f>
        <v>0</v>
      </c>
      <c r="M98" s="25">
        <f>IF(L98=0,0,IF(L98="","",IF(L98&lt;1,SUM((L98&gt;O98),(L98&gt;R98),(L98&gt;U98),(L98&gt;X98),(L98&gt;AA98),(L98&gt;AD98),(L98&gt;AG98)))+1)-$AJ98)</f>
        <v>0</v>
      </c>
      <c r="N98" s="25">
        <f>IF(COUNTBLANK($AD$8:$AG$8)&gt;3,IF(M98=0,0,7-M98),IF(M98=0,0,9-M98))</f>
        <v>0</v>
      </c>
      <c r="O98" s="67">
        <f>0+TEXT(C98,"00\:00\.00")</f>
        <v>0</v>
      </c>
      <c r="P98" s="25">
        <f>IF(O98=0,0,IF(O98="","",IF(O98&lt;1,SUM((O98&gt;R98),(O98&gt;U98),(O98&gt;X98),(O98&gt;AA98),(O98&gt;AD98),(O98&gt;AG98),(O98&gt;L98)))+1)-$AJ98)</f>
        <v>0</v>
      </c>
      <c r="Q98" s="25">
        <f>IF(COUNTBLANK($AD$8:$AG$8)&gt;3,IF(P98=0,0,7-P98),IF(P98=0,0,9-P98))</f>
        <v>0</v>
      </c>
      <c r="R98" s="67">
        <f>0+TEXT(D98,"00\:00\.00")</f>
        <v>0</v>
      </c>
      <c r="S98" s="25">
        <f>IF(R98=0,0,IF(R98="","",IF(R98&lt;1,SUM((R98&gt;U98),(R98&gt;X98),(R98&gt;AA98),(R98&gt;AD98),(R98&gt;AG98),(R98&gt;L98),(R98&gt;O98)))+1)-$AJ98)</f>
        <v>0</v>
      </c>
      <c r="T98" s="25">
        <f>IF(COUNTBLANK($AD$8:$AG$8)&gt;3,IF(S98=0,0,7-S98),IF(S98=0,0,9-S98))</f>
        <v>0</v>
      </c>
      <c r="U98" s="67">
        <f>0+TEXT(E98,"00\:00\.00")</f>
        <v>0</v>
      </c>
      <c r="V98" s="25">
        <f>IF(U98=0,0,IF(U98="","",IF(U98&lt;1,SUM((U98&gt;X98),(U98&gt;AA98),(U98&gt;AD98),(U98&gt;AG98),(U98&gt;L98),(U98&gt;O98),(U98&gt;R98)))+1)-$AJ98)</f>
        <v>0</v>
      </c>
      <c r="W98" s="25">
        <f>IF(COUNTBLANK($AD$8:$AG$8)&gt;3,IF(V98=0,0,7-V98),IF(V98=0,0,9-V98))</f>
        <v>0</v>
      </c>
      <c r="X98" s="67">
        <f>0+TEXT(F98,"00\:00\.00")</f>
        <v>0</v>
      </c>
      <c r="Y98" s="25">
        <f>IF(X98=0,0,IF(X98="","",IF(X98&lt;1,SUM((X98&gt;AA98),(X98&gt;AD98),(X98&gt;AG98),(X98&gt;L98),(X98&gt;O98),(X98&gt;R98),(X98&gt;U98)))+1)-$AJ98)</f>
        <v>0</v>
      </c>
      <c r="Z98" s="25">
        <f>IF(COUNTBLANK($AD$8:$AG$8)&gt;3,IF(Y98=0,0,7-Y98),IF(Y98=0,0,9-Y98))</f>
        <v>0</v>
      </c>
      <c r="AA98" s="67">
        <f>0+TEXT(G98,"00\:00\.00")</f>
        <v>0</v>
      </c>
      <c r="AB98" s="25">
        <f>IF(AA98=0,0,IF(AA98="","",IF(AA98&lt;1,SUM((AA98&gt;AD98),(AA98&gt;AG98),(AA98&gt;L98),(AA98&gt;O98),(AA98&gt;R98),(AA98&gt;U98),(AA98&gt;X98)))+1)-$AJ98)</f>
        <v>0</v>
      </c>
      <c r="AC98" s="25">
        <f>IF(COUNTBLANK($AD$8:$AG$8)&gt;3,IF(AB98=0,0,7-AB98),IF(AB98=0,0,9-AB98))</f>
        <v>0</v>
      </c>
      <c r="AD98" s="32"/>
      <c r="AE98" s="24">
        <f t="shared" si="3"/>
        <v>0</v>
      </c>
      <c r="AF98" s="25">
        <f t="shared" si="1"/>
        <v>0</v>
      </c>
      <c r="AG98" s="32"/>
      <c r="AH98" s="24">
        <f t="shared" si="4"/>
        <v>0</v>
      </c>
      <c r="AI98" s="26">
        <f t="shared" si="2"/>
        <v>0</v>
      </c>
      <c r="AJ98" s="13">
        <f>COUNTBLANK(L680:S680)</f>
        <v>8</v>
      </c>
      <c r="AK98" s="5"/>
      <c r="AL98" s="52"/>
    </row>
    <row r="99" spans="1:38" ht="22.2" customHeight="1" x14ac:dyDescent="0.4">
      <c r="A99" s="181"/>
      <c r="B99" s="70"/>
      <c r="C99" s="70"/>
      <c r="D99" s="70"/>
      <c r="E99" s="70"/>
      <c r="F99" s="70"/>
      <c r="G99" s="70"/>
      <c r="H99" s="179"/>
      <c r="I99" s="177"/>
      <c r="J99" s="172"/>
      <c r="K99" s="175"/>
      <c r="L99" s="253">
        <f>B99</f>
        <v>0</v>
      </c>
      <c r="M99" s="254"/>
      <c r="N99" s="255"/>
      <c r="O99" s="253">
        <f>C99</f>
        <v>0</v>
      </c>
      <c r="P99" s="254"/>
      <c r="Q99" s="255"/>
      <c r="R99" s="253">
        <f>D99</f>
        <v>0</v>
      </c>
      <c r="S99" s="254"/>
      <c r="T99" s="255"/>
      <c r="U99" s="253">
        <f>E99</f>
        <v>0</v>
      </c>
      <c r="V99" s="254"/>
      <c r="W99" s="255"/>
      <c r="X99" s="253">
        <f>F99</f>
        <v>0</v>
      </c>
      <c r="Y99" s="254"/>
      <c r="Z99" s="255"/>
      <c r="AA99" s="253">
        <f>G99</f>
        <v>0</v>
      </c>
      <c r="AB99" s="254"/>
      <c r="AC99" s="255"/>
      <c r="AD99" s="32"/>
      <c r="AE99" s="24"/>
      <c r="AF99" s="25"/>
      <c r="AG99" s="32"/>
      <c r="AH99" s="24"/>
      <c r="AI99" s="26"/>
      <c r="AJ99" s="13"/>
      <c r="AK99" s="53"/>
      <c r="AL99" s="54"/>
    </row>
    <row r="100" spans="1:38" ht="22.2" customHeight="1" x14ac:dyDescent="0.4">
      <c r="A100" s="181">
        <v>44</v>
      </c>
      <c r="B100" s="68"/>
      <c r="C100" s="69"/>
      <c r="D100" s="69"/>
      <c r="E100" s="69"/>
      <c r="F100" s="69"/>
      <c r="G100" s="69"/>
      <c r="H100" s="178">
        <v>44</v>
      </c>
      <c r="I100" s="180" t="s">
        <v>2</v>
      </c>
      <c r="J100" s="171" t="s">
        <v>35</v>
      </c>
      <c r="K100" s="174" t="s">
        <v>26</v>
      </c>
      <c r="L100" s="67">
        <f>0+TEXT(B100,"00\:00\.00")</f>
        <v>0</v>
      </c>
      <c r="M100" s="25">
        <f>IF(L100=0,0,IF(L100="","",IF(L100&lt;1,SUM((L100&gt;O100),(L100&gt;R100),(L100&gt;U100),(L100&gt;X100),(L100&gt;AA100),(L100&gt;AD100),(L100&gt;AG100)))+1)-$AJ100)</f>
        <v>0</v>
      </c>
      <c r="N100" s="25">
        <f>IF(COUNTBLANK($AD$8:$AG$8)&gt;3,IF(M100=0,0,7-M100),IF(M100=0,0,9-M100))</f>
        <v>0</v>
      </c>
      <c r="O100" s="67">
        <f>0+TEXT(C100,"00\:00\.00")</f>
        <v>0</v>
      </c>
      <c r="P100" s="25">
        <f>IF(O100=0,0,IF(O100="","",IF(O100&lt;1,SUM((O100&gt;R100),(O100&gt;U100),(O100&gt;X100),(O100&gt;AA100),(O100&gt;AD100),(O100&gt;AG100),(O100&gt;L100)))+1)-$AJ100)</f>
        <v>0</v>
      </c>
      <c r="Q100" s="25">
        <f>IF(COUNTBLANK($AD$8:$AG$8)&gt;3,IF(P100=0,0,7-P100),IF(P100=0,0,9-P100))</f>
        <v>0</v>
      </c>
      <c r="R100" s="67">
        <f>0+TEXT(D100,"00\:00\.00")</f>
        <v>0</v>
      </c>
      <c r="S100" s="25">
        <f>IF(R100=0,0,IF(R100="","",IF(R100&lt;1,SUM((R100&gt;U100),(R100&gt;X100),(R100&gt;AA100),(R100&gt;AD100),(R100&gt;AG100),(R100&gt;L100),(R100&gt;O100)))+1)-$AJ100)</f>
        <v>0</v>
      </c>
      <c r="T100" s="25">
        <f>IF(COUNTBLANK($AD$8:$AG$8)&gt;3,IF(S100=0,0,7-S100),IF(S100=0,0,9-S100))</f>
        <v>0</v>
      </c>
      <c r="U100" s="67">
        <f>0+TEXT(E100,"00\:00\.00")</f>
        <v>0</v>
      </c>
      <c r="V100" s="25">
        <f>IF(U100=0,0,IF(U100="","",IF(U100&lt;1,SUM((U100&gt;X100),(U100&gt;AA100),(U100&gt;AD100),(U100&gt;AG100),(U100&gt;L100),(U100&gt;O100),(U100&gt;R100)))+1)-$AJ100)</f>
        <v>0</v>
      </c>
      <c r="W100" s="25">
        <f>IF(COUNTBLANK($AD$8:$AG$8)&gt;3,IF(V100=0,0,7-V100),IF(V100=0,0,9-V100))</f>
        <v>0</v>
      </c>
      <c r="X100" s="67">
        <f>0+TEXT(F100,"00\:00\.00")</f>
        <v>0</v>
      </c>
      <c r="Y100" s="25">
        <f>IF(X100=0,0,IF(X100="","",IF(X100&lt;1,SUM((X100&gt;AA100),(X100&gt;AD100),(X100&gt;AG100),(X100&gt;L100),(X100&gt;O100),(X100&gt;R100),(X100&gt;U100)))+1)-$AJ100)</f>
        <v>0</v>
      </c>
      <c r="Z100" s="25">
        <f>IF(COUNTBLANK($AD$8:$AG$8)&gt;3,IF(Y100=0,0,7-Y100),IF(Y100=0,0,9-Y100))</f>
        <v>0</v>
      </c>
      <c r="AA100" s="67">
        <f>0+TEXT(G100,"00\:00\.00")</f>
        <v>0</v>
      </c>
      <c r="AB100" s="25">
        <f>IF(AA100=0,0,IF(AA100="","",IF(AA100&lt;1,SUM((AA100&gt;AD100),(AA100&gt;AG100),(AA100&gt;L100),(AA100&gt;O100),(AA100&gt;R100),(AA100&gt;U100),(AA100&gt;X100)))+1)-$AJ100)</f>
        <v>0</v>
      </c>
      <c r="AC100" s="25">
        <f>IF(COUNTBLANK($AD$8:$AG$8)&gt;3,IF(AB100=0,0,7-AB100),IF(AB100=0,0,9-AB100))</f>
        <v>0</v>
      </c>
      <c r="AD100" s="32"/>
      <c r="AE100" s="24">
        <f t="shared" si="3"/>
        <v>0</v>
      </c>
      <c r="AF100" s="25">
        <f t="shared" si="1"/>
        <v>0</v>
      </c>
      <c r="AG100" s="32"/>
      <c r="AH100" s="24">
        <f t="shared" si="4"/>
        <v>0</v>
      </c>
      <c r="AI100" s="26">
        <f t="shared" si="2"/>
        <v>0</v>
      </c>
      <c r="AJ100" s="13">
        <f>COUNTBLANK(L681:S681)</f>
        <v>8</v>
      </c>
      <c r="AK100" s="5"/>
      <c r="AL100" s="52"/>
    </row>
    <row r="101" spans="1:38" ht="22.2" customHeight="1" x14ac:dyDescent="0.4">
      <c r="A101" s="181"/>
      <c r="B101" s="70"/>
      <c r="C101" s="70"/>
      <c r="D101" s="70"/>
      <c r="E101" s="70"/>
      <c r="F101" s="70"/>
      <c r="G101" s="70"/>
      <c r="H101" s="179"/>
      <c r="I101" s="177"/>
      <c r="J101" s="172"/>
      <c r="K101" s="175"/>
      <c r="L101" s="253">
        <f>B101</f>
        <v>0</v>
      </c>
      <c r="M101" s="254"/>
      <c r="N101" s="255"/>
      <c r="O101" s="253">
        <f>C101</f>
        <v>0</v>
      </c>
      <c r="P101" s="254"/>
      <c r="Q101" s="255"/>
      <c r="R101" s="253">
        <f>D101</f>
        <v>0</v>
      </c>
      <c r="S101" s="254"/>
      <c r="T101" s="255"/>
      <c r="U101" s="253">
        <f>E101</f>
        <v>0</v>
      </c>
      <c r="V101" s="254"/>
      <c r="W101" s="255"/>
      <c r="X101" s="253">
        <f>F101</f>
        <v>0</v>
      </c>
      <c r="Y101" s="254"/>
      <c r="Z101" s="255"/>
      <c r="AA101" s="253">
        <f>G101</f>
        <v>0</v>
      </c>
      <c r="AB101" s="254"/>
      <c r="AC101" s="255"/>
      <c r="AD101" s="32"/>
      <c r="AE101" s="24"/>
      <c r="AF101" s="25"/>
      <c r="AG101" s="32"/>
      <c r="AH101" s="24"/>
      <c r="AI101" s="26"/>
      <c r="AJ101" s="13"/>
      <c r="AK101" s="53"/>
      <c r="AL101" s="54"/>
    </row>
    <row r="102" spans="1:38" ht="22.2" customHeight="1" x14ac:dyDescent="0.4">
      <c r="A102" s="181">
        <v>45</v>
      </c>
      <c r="B102" s="68"/>
      <c r="C102" s="69"/>
      <c r="D102" s="69"/>
      <c r="E102" s="69"/>
      <c r="F102" s="69"/>
      <c r="G102" s="69"/>
      <c r="H102" s="178">
        <v>45</v>
      </c>
      <c r="I102" s="176" t="s">
        <v>1</v>
      </c>
      <c r="J102" s="171" t="s">
        <v>37</v>
      </c>
      <c r="K102" s="174" t="s">
        <v>27</v>
      </c>
      <c r="L102" s="67">
        <f>0+TEXT(B102,"00\:00\.00")</f>
        <v>0</v>
      </c>
      <c r="M102" s="25">
        <f>IF(L102=0,0,IF(L102="","",IF(L102&lt;1,SUM((L102&gt;O102),(L102&gt;R102),(L102&gt;U102),(L102&gt;X102),(L102&gt;AA102),(L102&gt;AD102),(L102&gt;AG102)))+1)-$AJ102)</f>
        <v>0</v>
      </c>
      <c r="N102" s="25">
        <f>IF(COUNTBLANK($AD$8:$AG$8)&gt;3,IF(M102=0,0,7-M102),IF(M102=0,0,9-M102))</f>
        <v>0</v>
      </c>
      <c r="O102" s="67">
        <f>0+TEXT(C102,"00\:00\.00")</f>
        <v>0</v>
      </c>
      <c r="P102" s="25">
        <f>IF(O102=0,0,IF(O102="","",IF(O102&lt;1,SUM((O102&gt;R102),(O102&gt;U102),(O102&gt;X102),(O102&gt;AA102),(O102&gt;AD102),(O102&gt;AG102),(O102&gt;L102)))+1)-$AJ102)</f>
        <v>0</v>
      </c>
      <c r="Q102" s="25">
        <f>IF(COUNTBLANK($AD$8:$AG$8)&gt;3,IF(P102=0,0,7-P102),IF(P102=0,0,9-P102))</f>
        <v>0</v>
      </c>
      <c r="R102" s="67">
        <f>0+TEXT(D102,"00\:00\.00")</f>
        <v>0</v>
      </c>
      <c r="S102" s="25">
        <f>IF(R102=0,0,IF(R102="","",IF(R102&lt;1,SUM((R102&gt;U102),(R102&gt;X102),(R102&gt;AA102),(R102&gt;AD102),(R102&gt;AG102),(R102&gt;L102),(R102&gt;O102)))+1)-$AJ102)</f>
        <v>0</v>
      </c>
      <c r="T102" s="25">
        <f>IF(COUNTBLANK($AD$8:$AG$8)&gt;3,IF(S102=0,0,7-S102),IF(S102=0,0,9-S102))</f>
        <v>0</v>
      </c>
      <c r="U102" s="67">
        <f>0+TEXT(E102,"00\:00\.00")</f>
        <v>0</v>
      </c>
      <c r="V102" s="25">
        <f>IF(U102=0,0,IF(U102="","",IF(U102&lt;1,SUM((U102&gt;X102),(U102&gt;AA102),(U102&gt;AD102),(U102&gt;AG102),(U102&gt;L102),(U102&gt;O102),(U102&gt;R102)))+1)-$AJ102)</f>
        <v>0</v>
      </c>
      <c r="W102" s="25">
        <f>IF(COUNTBLANK($AD$8:$AG$8)&gt;3,IF(V102=0,0,7-V102),IF(V102=0,0,9-V102))</f>
        <v>0</v>
      </c>
      <c r="X102" s="67">
        <f>0+TEXT(F102,"00\:00\.00")</f>
        <v>0</v>
      </c>
      <c r="Y102" s="25">
        <f>IF(X102=0,0,IF(X102="","",IF(X102&lt;1,SUM((X102&gt;AA102),(X102&gt;AD102),(X102&gt;AG102),(X102&gt;L102),(X102&gt;O102),(X102&gt;R102),(X102&gt;U102)))+1)-$AJ102)</f>
        <v>0</v>
      </c>
      <c r="Z102" s="25">
        <f>IF(COUNTBLANK($AD$8:$AG$8)&gt;3,IF(Y102=0,0,7-Y102),IF(Y102=0,0,9-Y102))</f>
        <v>0</v>
      </c>
      <c r="AA102" s="67">
        <f>0+TEXT(G102,"00\:00\.00")</f>
        <v>0</v>
      </c>
      <c r="AB102" s="25">
        <f>IF(AA102=0,0,IF(AA102="","",IF(AA102&lt;1,SUM((AA102&gt;AD102),(AA102&gt;AG102),(AA102&gt;L102),(AA102&gt;O102),(AA102&gt;R102),(AA102&gt;U102),(AA102&gt;X102)))+1)-$AJ102)</f>
        <v>0</v>
      </c>
      <c r="AC102" s="25">
        <f>IF(COUNTBLANK($AD$8:$AG$8)&gt;3,IF(AB102=0,0,7-AB102),IF(AB102=0,0,9-AB102))</f>
        <v>0</v>
      </c>
      <c r="AD102" s="32"/>
      <c r="AE102" s="24">
        <f t="shared" si="3"/>
        <v>0</v>
      </c>
      <c r="AF102" s="25">
        <f t="shared" si="1"/>
        <v>0</v>
      </c>
      <c r="AG102" s="32"/>
      <c r="AH102" s="24">
        <f t="shared" si="4"/>
        <v>0</v>
      </c>
      <c r="AI102" s="26">
        <f t="shared" si="2"/>
        <v>0</v>
      </c>
      <c r="AJ102" s="13">
        <f>COUNTBLANK(L682:S682)</f>
        <v>8</v>
      </c>
      <c r="AK102" s="5"/>
      <c r="AL102" s="52"/>
    </row>
    <row r="103" spans="1:38" ht="22.2" customHeight="1" x14ac:dyDescent="0.4">
      <c r="A103" s="181"/>
      <c r="B103" s="70"/>
      <c r="C103" s="70"/>
      <c r="D103" s="70"/>
      <c r="E103" s="70"/>
      <c r="F103" s="70"/>
      <c r="G103" s="70"/>
      <c r="H103" s="179"/>
      <c r="I103" s="177"/>
      <c r="J103" s="172"/>
      <c r="K103" s="175"/>
      <c r="L103" s="253">
        <f>B103</f>
        <v>0</v>
      </c>
      <c r="M103" s="254"/>
      <c r="N103" s="255"/>
      <c r="O103" s="253">
        <f>C103</f>
        <v>0</v>
      </c>
      <c r="P103" s="254"/>
      <c r="Q103" s="255"/>
      <c r="R103" s="253">
        <f>D103</f>
        <v>0</v>
      </c>
      <c r="S103" s="254"/>
      <c r="T103" s="255"/>
      <c r="U103" s="253">
        <f>E103</f>
        <v>0</v>
      </c>
      <c r="V103" s="254"/>
      <c r="W103" s="255"/>
      <c r="X103" s="253">
        <f>F103</f>
        <v>0</v>
      </c>
      <c r="Y103" s="254"/>
      <c r="Z103" s="255"/>
      <c r="AA103" s="253">
        <f>G103</f>
        <v>0</v>
      </c>
      <c r="AB103" s="254"/>
      <c r="AC103" s="255"/>
      <c r="AD103" s="32"/>
      <c r="AE103" s="24"/>
      <c r="AF103" s="25"/>
      <c r="AG103" s="32"/>
      <c r="AH103" s="24"/>
      <c r="AI103" s="26"/>
      <c r="AJ103" s="13"/>
      <c r="AK103" s="53"/>
      <c r="AL103" s="54"/>
    </row>
    <row r="104" spans="1:38" ht="22.2" customHeight="1" x14ac:dyDescent="0.4">
      <c r="A104" s="181">
        <v>46</v>
      </c>
      <c r="B104" s="68"/>
      <c r="C104" s="69"/>
      <c r="D104" s="69"/>
      <c r="E104" s="69"/>
      <c r="F104" s="69"/>
      <c r="G104" s="69"/>
      <c r="H104" s="178">
        <v>46</v>
      </c>
      <c r="I104" s="180" t="s">
        <v>2</v>
      </c>
      <c r="J104" s="171" t="s">
        <v>37</v>
      </c>
      <c r="K104" s="174" t="s">
        <v>27</v>
      </c>
      <c r="L104" s="67">
        <f>0+TEXT(B104,"00\:00\.00")</f>
        <v>0</v>
      </c>
      <c r="M104" s="25">
        <f>IF(L104=0,0,IF(L104="","",IF(L104&lt;1,SUM((L104&gt;O104),(L104&gt;R104),(L104&gt;U104),(L104&gt;X104),(L104&gt;AA104),(L104&gt;AD104),(L104&gt;AG104)))+1)-$AJ104)</f>
        <v>0</v>
      </c>
      <c r="N104" s="25">
        <f>IF(COUNTBLANK($AD$8:$AG$8)&gt;3,IF(M104=0,0,7-M104),IF(M104=0,0,9-M104))</f>
        <v>0</v>
      </c>
      <c r="O104" s="67">
        <f>0+TEXT(C104,"00\:00\.00")</f>
        <v>0</v>
      </c>
      <c r="P104" s="25">
        <f>IF(O104=0,0,IF(O104="","",IF(O104&lt;1,SUM((O104&gt;R104),(O104&gt;U104),(O104&gt;X104),(O104&gt;AA104),(O104&gt;AD104),(O104&gt;AG104),(O104&gt;L104)))+1)-$AJ104)</f>
        <v>0</v>
      </c>
      <c r="Q104" s="25">
        <f>IF(COUNTBLANK($AD$8:$AG$8)&gt;3,IF(P104=0,0,7-P104),IF(P104=0,0,9-P104))</f>
        <v>0</v>
      </c>
      <c r="R104" s="67">
        <f>0+TEXT(D104,"00\:00\.00")</f>
        <v>0</v>
      </c>
      <c r="S104" s="25">
        <f>IF(R104=0,0,IF(R104="","",IF(R104&lt;1,SUM((R104&gt;U104),(R104&gt;X104),(R104&gt;AA104),(R104&gt;AD104),(R104&gt;AG104),(R104&gt;L104),(R104&gt;O104)))+1)-$AJ104)</f>
        <v>0</v>
      </c>
      <c r="T104" s="25">
        <f>IF(COUNTBLANK($AD$8:$AG$8)&gt;3,IF(S104=0,0,7-S104),IF(S104=0,0,9-S104))</f>
        <v>0</v>
      </c>
      <c r="U104" s="67">
        <f>0+TEXT(E104,"00\:00\.00")</f>
        <v>0</v>
      </c>
      <c r="V104" s="25">
        <f>IF(U104=0,0,IF(U104="","",IF(U104&lt;1,SUM((U104&gt;X104),(U104&gt;AA104),(U104&gt;AD104),(U104&gt;AG104),(U104&gt;L104),(U104&gt;O104),(U104&gt;R104)))+1)-$AJ104)</f>
        <v>0</v>
      </c>
      <c r="W104" s="25">
        <f>IF(COUNTBLANK($AD$8:$AG$8)&gt;3,IF(V104=0,0,7-V104),IF(V104=0,0,9-V104))</f>
        <v>0</v>
      </c>
      <c r="X104" s="67">
        <f>0+TEXT(F104,"00\:00\.00")</f>
        <v>0</v>
      </c>
      <c r="Y104" s="25">
        <f>IF(X104=0,0,IF(X104="","",IF(X104&lt;1,SUM((X104&gt;AA104),(X104&gt;AD104),(X104&gt;AG104),(X104&gt;L104),(X104&gt;O104),(X104&gt;R104),(X104&gt;U104)))+1)-$AJ104)</f>
        <v>0</v>
      </c>
      <c r="Z104" s="25">
        <f>IF(COUNTBLANK($AD$8:$AG$8)&gt;3,IF(Y104=0,0,7-Y104),IF(Y104=0,0,9-Y104))</f>
        <v>0</v>
      </c>
      <c r="AA104" s="67">
        <f>0+TEXT(G104,"00\:00\.00")</f>
        <v>0</v>
      </c>
      <c r="AB104" s="25">
        <f>IF(AA104=0,0,IF(AA104="","",IF(AA104&lt;1,SUM((AA104&gt;AD104),(AA104&gt;AG104),(AA104&gt;L104),(AA104&gt;O104),(AA104&gt;R104),(AA104&gt;U104),(AA104&gt;X104)))+1)-$AJ104)</f>
        <v>0</v>
      </c>
      <c r="AC104" s="25">
        <f>IF(COUNTBLANK($AD$8:$AG$8)&gt;3,IF(AB104=0,0,7-AB104),IF(AB104=0,0,9-AB104))</f>
        <v>0</v>
      </c>
      <c r="AD104" s="32"/>
      <c r="AE104" s="24">
        <f t="shared" si="3"/>
        <v>0</v>
      </c>
      <c r="AF104" s="25">
        <f t="shared" si="1"/>
        <v>0</v>
      </c>
      <c r="AG104" s="32"/>
      <c r="AH104" s="24">
        <f t="shared" si="4"/>
        <v>0</v>
      </c>
      <c r="AI104" s="26">
        <f t="shared" si="2"/>
        <v>0</v>
      </c>
      <c r="AJ104" s="13">
        <f>COUNTBLANK(L683:S683)</f>
        <v>8</v>
      </c>
      <c r="AK104" s="5"/>
      <c r="AL104" s="52"/>
    </row>
    <row r="105" spans="1:38" ht="22.2" customHeight="1" thickBot="1" x14ac:dyDescent="0.45">
      <c r="A105" s="181"/>
      <c r="B105" s="70"/>
      <c r="C105" s="70"/>
      <c r="D105" s="70"/>
      <c r="E105" s="70"/>
      <c r="F105" s="70"/>
      <c r="G105" s="70"/>
      <c r="H105" s="179"/>
      <c r="I105" s="177"/>
      <c r="J105" s="172"/>
      <c r="K105" s="175"/>
      <c r="L105" s="253">
        <f>B105</f>
        <v>0</v>
      </c>
      <c r="M105" s="254"/>
      <c r="N105" s="255"/>
      <c r="O105" s="253">
        <f>C105</f>
        <v>0</v>
      </c>
      <c r="P105" s="254"/>
      <c r="Q105" s="255"/>
      <c r="R105" s="253">
        <f>D105</f>
        <v>0</v>
      </c>
      <c r="S105" s="254"/>
      <c r="T105" s="255"/>
      <c r="U105" s="253">
        <f>E105</f>
        <v>0</v>
      </c>
      <c r="V105" s="254"/>
      <c r="W105" s="255"/>
      <c r="X105" s="253">
        <f>F105</f>
        <v>0</v>
      </c>
      <c r="Y105" s="254"/>
      <c r="Z105" s="255"/>
      <c r="AA105" s="253">
        <f>G105</f>
        <v>0</v>
      </c>
      <c r="AB105" s="254"/>
      <c r="AC105" s="255"/>
      <c r="AD105" s="32"/>
      <c r="AE105" s="24"/>
      <c r="AF105" s="25"/>
      <c r="AG105" s="32"/>
      <c r="AH105" s="24"/>
      <c r="AI105" s="26"/>
      <c r="AJ105" s="13"/>
      <c r="AK105" s="53"/>
      <c r="AL105" s="54"/>
    </row>
    <row r="106" spans="1:38" ht="22.2" customHeight="1" x14ac:dyDescent="0.4">
      <c r="A106" s="181">
        <v>47</v>
      </c>
      <c r="B106" s="150"/>
      <c r="C106" s="69"/>
      <c r="D106" s="69"/>
      <c r="E106" s="69"/>
      <c r="F106" s="165"/>
      <c r="G106" s="166"/>
      <c r="H106" s="178">
        <v>47</v>
      </c>
      <c r="I106" s="176" t="s">
        <v>1</v>
      </c>
      <c r="J106" s="171" t="s">
        <v>3</v>
      </c>
      <c r="K106" s="241" t="s">
        <v>46</v>
      </c>
      <c r="L106" s="247"/>
      <c r="M106" s="248"/>
      <c r="N106" s="249"/>
      <c r="O106" s="67">
        <f>0+TEXT(C106,"00\:00\.00")</f>
        <v>0</v>
      </c>
      <c r="P106" s="25">
        <f>IF(O106=0,0,IF(O106="","",IF(O106&lt;1,SUM((O106&gt;R106),(O106&gt;U106),(O106&gt;X106),(O106&gt;AA106),(O106&gt;AD106),(O106&gt;AG106),(O106&gt;L106)))+1)-$AJ106)</f>
        <v>0</v>
      </c>
      <c r="Q106" s="25">
        <f>IF(P106=0,0,IF(P106=1,6,IF(P106=2,4,IF(P106=3,2))))</f>
        <v>0</v>
      </c>
      <c r="R106" s="67">
        <f>0+TEXT(D106,"00\:00\.00")</f>
        <v>0</v>
      </c>
      <c r="S106" s="25">
        <f>IF(R106=0,0,IF(R106="","",IF(R106&lt;1,SUM((R106&gt;U106),(R106&gt;X106),(R106&gt;AA106),(R106&gt;AD106),(R106&gt;AG106),(R106&gt;L106),(R106&gt;O106)))+1)-$AJ106)</f>
        <v>0</v>
      </c>
      <c r="T106" s="25">
        <f>IF(S106=0,0,IF(S106=1,6,IF(S106=2,4,IF(S106=3,2))))</f>
        <v>0</v>
      </c>
      <c r="U106" s="67">
        <f>0+TEXT(E106,"00\:00\.00")</f>
        <v>0</v>
      </c>
      <c r="V106" s="25">
        <f>IF(U106=0,0,IF(U106="","",IF(U106&lt;1,SUM((U106&gt;X106),(U106&gt;AA106),(U106&gt;AD106),(U106&gt;AG106),(U106&gt;L106),(U106&gt;O106),(U106&gt;R106)))+1)-$AJ106)</f>
        <v>0</v>
      </c>
      <c r="W106" s="34">
        <f>IF(V106=0,0,IF(V106=1,6,IF(V106=2,4,IF(V106=3,2))))</f>
        <v>0</v>
      </c>
      <c r="X106" s="247"/>
      <c r="Y106" s="248"/>
      <c r="Z106" s="248"/>
      <c r="AA106" s="248"/>
      <c r="AB106" s="248"/>
      <c r="AC106" s="249"/>
      <c r="AD106" s="44"/>
      <c r="AE106" s="24">
        <f>IF(AD106=0,0,IF(AD106="","",IF(AD106&lt;1,SUM((AD106&gt;AG106),(AD106&gt;L106),(AD106&gt;O106),(AD106&gt;R106),(AD106&gt;U106),(AD106&gt;X106),(AD106&gt;AA106)))+1)-$AJ106)</f>
        <v>0</v>
      </c>
      <c r="AF106" s="25">
        <f t="shared" si="1"/>
        <v>0</v>
      </c>
      <c r="AG106" s="32"/>
      <c r="AH106" s="24">
        <f>IF(AG106=0,0,IF(AG106="","",IF(AG106&lt;1,SUM((AG106&gt;L106),(AG106&gt;O106),(AG106&gt;R106),(AG106&gt;U106),(AG106&gt;X106),(AG106&gt;AA106),(AG106&gt;AD106)))+1)-$AJ106)</f>
        <v>0</v>
      </c>
      <c r="AI106" s="26">
        <f t="shared" si="2"/>
        <v>0</v>
      </c>
      <c r="AJ106" s="13">
        <f>COUNTBLANK(L684:S684)</f>
        <v>8</v>
      </c>
      <c r="AK106" s="245"/>
      <c r="AL106" s="246"/>
    </row>
    <row r="107" spans="1:38" ht="22.2" customHeight="1" x14ac:dyDescent="0.4">
      <c r="A107" s="181"/>
      <c r="B107" s="164"/>
      <c r="C107" s="70"/>
      <c r="D107" s="70"/>
      <c r="E107" s="70"/>
      <c r="F107" s="167"/>
      <c r="G107" s="168"/>
      <c r="H107" s="179"/>
      <c r="I107" s="177"/>
      <c r="J107" s="172"/>
      <c r="K107" s="175"/>
      <c r="L107" s="157"/>
      <c r="M107" s="154"/>
      <c r="N107" s="155"/>
      <c r="O107" s="253">
        <f>C107</f>
        <v>0</v>
      </c>
      <c r="P107" s="254"/>
      <c r="Q107" s="255"/>
      <c r="R107" s="253">
        <f>D107</f>
        <v>0</v>
      </c>
      <c r="S107" s="254"/>
      <c r="T107" s="255"/>
      <c r="U107" s="253">
        <f>E107</f>
        <v>0</v>
      </c>
      <c r="V107" s="254"/>
      <c r="W107" s="255"/>
      <c r="X107" s="157"/>
      <c r="Y107" s="154"/>
      <c r="Z107" s="154"/>
      <c r="AA107" s="154"/>
      <c r="AB107" s="154"/>
      <c r="AC107" s="155"/>
      <c r="AD107" s="44"/>
      <c r="AE107" s="24"/>
      <c r="AF107" s="25"/>
      <c r="AG107" s="32"/>
      <c r="AH107" s="24"/>
      <c r="AI107" s="26"/>
      <c r="AJ107" s="13"/>
      <c r="AK107" s="237"/>
      <c r="AL107" s="238"/>
    </row>
    <row r="108" spans="1:38" ht="22.2" customHeight="1" x14ac:dyDescent="0.4">
      <c r="A108" s="181">
        <v>48</v>
      </c>
      <c r="B108" s="164"/>
      <c r="C108" s="69"/>
      <c r="D108" s="69"/>
      <c r="E108" s="69"/>
      <c r="F108" s="167"/>
      <c r="G108" s="168"/>
      <c r="H108" s="178">
        <v>48</v>
      </c>
      <c r="I108" s="180" t="s">
        <v>2</v>
      </c>
      <c r="J108" s="171" t="s">
        <v>3</v>
      </c>
      <c r="K108" s="241" t="s">
        <v>46</v>
      </c>
      <c r="L108" s="157"/>
      <c r="M108" s="154"/>
      <c r="N108" s="155"/>
      <c r="O108" s="67">
        <f>0+TEXT(C108,"00\:00\.00")</f>
        <v>0</v>
      </c>
      <c r="P108" s="25">
        <f>IF(O108=0,0,IF(O108="","",IF(O108&lt;1,SUM((O108&gt;R108),(O108&gt;U108),(O108&gt;X108),(O108&gt;AA108),(O108&gt;AD108),(O108&gt;AG108),(O108&gt;L108)))+1)-$AJ108)</f>
        <v>0</v>
      </c>
      <c r="Q108" s="25">
        <f>IF(P108=0,0,IF(P108=1,6,IF(P108=2,4,IF(P108=3,2))))</f>
        <v>0</v>
      </c>
      <c r="R108" s="67">
        <f>0+TEXT(D108,"00\:00\.00")</f>
        <v>0</v>
      </c>
      <c r="S108" s="25">
        <f>IF(R108=0,0,IF(R108="","",IF(R108&lt;1,SUM((R108&gt;U108),(R108&gt;X108),(R108&gt;AA108),(R108&gt;AD108),(R108&gt;AG108),(R108&gt;L108),(R108&gt;O108)))+1)-$AJ108)</f>
        <v>0</v>
      </c>
      <c r="T108" s="25">
        <f>IF(S108=0,0,IF(S108=1,6,IF(S108=2,4,IF(S108=3,2))))</f>
        <v>0</v>
      </c>
      <c r="U108" s="67">
        <f>0+TEXT(E108,"00\:00\.00")</f>
        <v>0</v>
      </c>
      <c r="V108" s="25">
        <f>IF(U108=0,0,IF(U108="","",IF(U108&lt;1,SUM((U108&gt;X108),(U108&gt;AA108),(U108&gt;AD108),(U108&gt;AG108),(U108&gt;L108),(U108&gt;O108),(U108&gt;R108)))+1)-$AJ108)</f>
        <v>0</v>
      </c>
      <c r="W108" s="34">
        <f>IF(V108=0,0,IF(V108=1,6,IF(V108=2,4,IF(V108=3,2))))</f>
        <v>0</v>
      </c>
      <c r="X108" s="157"/>
      <c r="Y108" s="154"/>
      <c r="Z108" s="154"/>
      <c r="AA108" s="154"/>
      <c r="AB108" s="154"/>
      <c r="AC108" s="155"/>
      <c r="AD108" s="44"/>
      <c r="AE108" s="24">
        <f t="shared" si="3"/>
        <v>0</v>
      </c>
      <c r="AF108" s="25">
        <f t="shared" si="1"/>
        <v>0</v>
      </c>
      <c r="AG108" s="32"/>
      <c r="AH108" s="24">
        <f t="shared" si="4"/>
        <v>0</v>
      </c>
      <c r="AI108" s="26">
        <f t="shared" si="2"/>
        <v>0</v>
      </c>
      <c r="AJ108" s="13">
        <f>COUNTBLANK(L685:S685)</f>
        <v>8</v>
      </c>
      <c r="AK108" s="239"/>
      <c r="AL108" s="240"/>
    </row>
    <row r="109" spans="1:38" ht="22.2" customHeight="1" thickBot="1" x14ac:dyDescent="0.45">
      <c r="A109" s="181"/>
      <c r="B109" s="151"/>
      <c r="C109" s="70"/>
      <c r="D109" s="70"/>
      <c r="E109" s="70"/>
      <c r="F109" s="169"/>
      <c r="G109" s="170"/>
      <c r="H109" s="179"/>
      <c r="I109" s="177"/>
      <c r="J109" s="172"/>
      <c r="K109" s="175"/>
      <c r="L109" s="250"/>
      <c r="M109" s="251"/>
      <c r="N109" s="252"/>
      <c r="O109" s="253">
        <f>C109</f>
        <v>0</v>
      </c>
      <c r="P109" s="254"/>
      <c r="Q109" s="255"/>
      <c r="R109" s="253">
        <f>D109</f>
        <v>0</v>
      </c>
      <c r="S109" s="254"/>
      <c r="T109" s="255"/>
      <c r="U109" s="253">
        <f>E109</f>
        <v>0</v>
      </c>
      <c r="V109" s="254"/>
      <c r="W109" s="255"/>
      <c r="X109" s="250"/>
      <c r="Y109" s="251"/>
      <c r="Z109" s="251"/>
      <c r="AA109" s="251"/>
      <c r="AB109" s="251"/>
      <c r="AC109" s="252"/>
      <c r="AD109" s="44"/>
      <c r="AE109" s="24"/>
      <c r="AF109" s="25"/>
      <c r="AG109" s="32"/>
      <c r="AH109" s="24"/>
      <c r="AI109" s="26"/>
      <c r="AJ109" s="13"/>
      <c r="AK109" s="243"/>
      <c r="AL109" s="244"/>
    </row>
    <row r="110" spans="1:38" ht="22.2" customHeight="1" x14ac:dyDescent="0.4">
      <c r="A110" s="181">
        <v>49</v>
      </c>
      <c r="B110" s="68"/>
      <c r="C110" s="69"/>
      <c r="D110" s="69"/>
      <c r="E110" s="69"/>
      <c r="F110" s="69"/>
      <c r="G110" s="69"/>
      <c r="H110" s="178">
        <v>49</v>
      </c>
      <c r="I110" s="176" t="s">
        <v>1</v>
      </c>
      <c r="J110" s="171" t="s">
        <v>36</v>
      </c>
      <c r="K110" s="174" t="s">
        <v>25</v>
      </c>
      <c r="L110" s="67">
        <f>0+TEXT(B110,"00\:00\.00")</f>
        <v>0</v>
      </c>
      <c r="M110" s="25">
        <f>IF(L110=0,0,IF(L110="","",IF(L110&lt;1,SUM((L110&gt;O110),(L110&gt;R110),(L110&gt;U110),(L110&gt;X110),(L110&gt;AA110),(L110&gt;AD110),(L110&gt;AG110)))+1)-$AJ110)</f>
        <v>0</v>
      </c>
      <c r="N110" s="25">
        <f>IF(COUNTBLANK($AD$8:$AG$8)&gt;3,IF(M110=0,0,7-M110),IF(M110=0,0,9-M110))</f>
        <v>0</v>
      </c>
      <c r="O110" s="67">
        <f>0+TEXT(C110,"00\:00\.00")</f>
        <v>0</v>
      </c>
      <c r="P110" s="25">
        <f>IF(O110=0,0,IF(O110="","",IF(O110&lt;1,SUM((O110&gt;R110),(O110&gt;U110),(O110&gt;X110),(O110&gt;AA110),(O110&gt;AD110),(O110&gt;AG110),(O110&gt;L110)))+1)-$AJ110)</f>
        <v>0</v>
      </c>
      <c r="Q110" s="25">
        <f>IF(COUNTBLANK($AD$8:$AG$8)&gt;3,IF(P110=0,0,7-P110),IF(P110=0,0,9-P110))</f>
        <v>0</v>
      </c>
      <c r="R110" s="67">
        <f>0+TEXT(D110,"00\:00\.00")</f>
        <v>0</v>
      </c>
      <c r="S110" s="25">
        <f>IF(R110=0,0,IF(R110="","",IF(R110&lt;1,SUM((R110&gt;U110),(R110&gt;X110),(R110&gt;AA110),(R110&gt;AD110),(R110&gt;AG110),(R110&gt;L110),(R110&gt;O110)))+1)-$AJ110)</f>
        <v>0</v>
      </c>
      <c r="T110" s="25">
        <f>IF(COUNTBLANK($AD$8:$AG$8)&gt;3,IF(S110=0,0,7-S110),IF(S110=0,0,9-S110))</f>
        <v>0</v>
      </c>
      <c r="U110" s="67">
        <f>0+TEXT(E110,"00\:00\.00")</f>
        <v>0</v>
      </c>
      <c r="V110" s="25">
        <f>IF(U110=0,0,IF(U110="","",IF(U110&lt;1,SUM((U110&gt;X110),(U110&gt;AA110),(U110&gt;AD110),(U110&gt;AG110),(U110&gt;L110),(U110&gt;O110),(U110&gt;R110)))+1)-$AJ110)</f>
        <v>0</v>
      </c>
      <c r="W110" s="25">
        <f>IF(COUNTBLANK($AD$8:$AG$8)&gt;3,IF(V110=0,0,7-V110),IF(V110=0,0,9-V110))</f>
        <v>0</v>
      </c>
      <c r="X110" s="67">
        <f>0+TEXT(F110,"00\:00\.00")</f>
        <v>0</v>
      </c>
      <c r="Y110" s="25">
        <f>IF(X110=0,0,IF(X110="","",IF(X110&lt;1,SUM((X110&gt;AA110),(X110&gt;AD110),(X110&gt;AG110),(X110&gt;L110),(X110&gt;O110),(X110&gt;R110),(X110&gt;U110)))+1)-$AJ110)</f>
        <v>0</v>
      </c>
      <c r="Z110" s="25">
        <f>IF(COUNTBLANK($AD$8:$AG$8)&gt;3,IF(Y110=0,0,7-Y110),IF(Y110=0,0,9-Y110))</f>
        <v>0</v>
      </c>
      <c r="AA110" s="67">
        <f>0+TEXT(G110,"00\:00\.00")</f>
        <v>0</v>
      </c>
      <c r="AB110" s="25">
        <f>IF(AA110=0,0,IF(AA110="","",IF(AA110&lt;1,SUM((AA110&gt;AD110),(AA110&gt;AG110),(AA110&gt;L110),(AA110&gt;O110),(AA110&gt;R110),(AA110&gt;U110),(AA110&gt;X110)))+1)-$AJ110)</f>
        <v>0</v>
      </c>
      <c r="AC110" s="25">
        <f>IF(COUNTBLANK($AD$8:$AG$8)&gt;3,IF(AB110=0,0,7-AB110),IF(AB110=0,0,9-AB110))</f>
        <v>0</v>
      </c>
      <c r="AD110" s="32"/>
      <c r="AE110" s="24">
        <f t="shared" si="3"/>
        <v>0</v>
      </c>
      <c r="AF110" s="25">
        <f t="shared" si="1"/>
        <v>0</v>
      </c>
      <c r="AG110" s="32"/>
      <c r="AH110" s="24">
        <f t="shared" si="4"/>
        <v>0</v>
      </c>
      <c r="AI110" s="26">
        <f t="shared" si="2"/>
        <v>0</v>
      </c>
      <c r="AJ110" s="13">
        <f>COUNTBLANK(L686:S686)</f>
        <v>8</v>
      </c>
      <c r="AK110" s="5"/>
      <c r="AL110" s="52"/>
    </row>
    <row r="111" spans="1:38" ht="22.2" customHeight="1" x14ac:dyDescent="0.4">
      <c r="A111" s="181"/>
      <c r="B111" s="70"/>
      <c r="C111" s="70"/>
      <c r="D111" s="70"/>
      <c r="E111" s="70"/>
      <c r="F111" s="70"/>
      <c r="G111" s="70"/>
      <c r="H111" s="179"/>
      <c r="I111" s="177"/>
      <c r="J111" s="172"/>
      <c r="K111" s="175"/>
      <c r="L111" s="253">
        <f>B111</f>
        <v>0</v>
      </c>
      <c r="M111" s="254"/>
      <c r="N111" s="255"/>
      <c r="O111" s="253">
        <f>C111</f>
        <v>0</v>
      </c>
      <c r="P111" s="254"/>
      <c r="Q111" s="255"/>
      <c r="R111" s="253">
        <f>D111</f>
        <v>0</v>
      </c>
      <c r="S111" s="254"/>
      <c r="T111" s="255"/>
      <c r="U111" s="253">
        <f>E111</f>
        <v>0</v>
      </c>
      <c r="V111" s="254"/>
      <c r="W111" s="255"/>
      <c r="X111" s="253">
        <f>F111</f>
        <v>0</v>
      </c>
      <c r="Y111" s="254"/>
      <c r="Z111" s="255"/>
      <c r="AA111" s="253">
        <f>G111</f>
        <v>0</v>
      </c>
      <c r="AB111" s="254"/>
      <c r="AC111" s="255"/>
      <c r="AD111" s="32"/>
      <c r="AE111" s="24"/>
      <c r="AF111" s="25"/>
      <c r="AG111" s="32"/>
      <c r="AH111" s="24"/>
      <c r="AI111" s="26"/>
      <c r="AJ111" s="13"/>
      <c r="AK111" s="53"/>
      <c r="AL111" s="54"/>
    </row>
    <row r="112" spans="1:38" ht="22.2" customHeight="1" x14ac:dyDescent="0.4">
      <c r="A112" s="181">
        <v>50</v>
      </c>
      <c r="B112" s="68"/>
      <c r="C112" s="69"/>
      <c r="D112" s="69"/>
      <c r="E112" s="69"/>
      <c r="F112" s="69"/>
      <c r="G112" s="69"/>
      <c r="H112" s="178">
        <v>50</v>
      </c>
      <c r="I112" s="180" t="s">
        <v>2</v>
      </c>
      <c r="J112" s="171" t="s">
        <v>36</v>
      </c>
      <c r="K112" s="174" t="s">
        <v>25</v>
      </c>
      <c r="L112" s="67">
        <f>0+TEXT(B112,"00\:00\.00")</f>
        <v>0</v>
      </c>
      <c r="M112" s="25">
        <f>IF(L112=0,0,IF(L112="","",IF(L112&lt;1,SUM((L112&gt;O112),(L112&gt;R112),(L112&gt;U112),(L112&gt;X112),(L112&gt;AA112),(L112&gt;AD112),(L112&gt;AG112)))+1)-$AJ112)</f>
        <v>0</v>
      </c>
      <c r="N112" s="25">
        <f>IF(COUNTBLANK($AD$8:$AG$8)&gt;3,IF(M112=0,0,7-M112),IF(M112=0,0,9-M112))</f>
        <v>0</v>
      </c>
      <c r="O112" s="67">
        <f>0+TEXT(C112,"00\:00\.00")</f>
        <v>0</v>
      </c>
      <c r="P112" s="25">
        <f>IF(O112=0,0,IF(O112="","",IF(O112&lt;1,SUM((O112&gt;R112),(O112&gt;U112),(O112&gt;X112),(O112&gt;AA112),(O112&gt;AD112),(O112&gt;AG112),(O112&gt;L112)))+1)-$AJ112)</f>
        <v>0</v>
      </c>
      <c r="Q112" s="25">
        <f>IF(COUNTBLANK($AD$8:$AG$8)&gt;3,IF(P112=0,0,7-P112),IF(P112=0,0,9-P112))</f>
        <v>0</v>
      </c>
      <c r="R112" s="67">
        <f>0+TEXT(D112,"00\:00\.00")</f>
        <v>0</v>
      </c>
      <c r="S112" s="25">
        <f>IF(R112=0,0,IF(R112="","",IF(R112&lt;1,SUM((R112&gt;U112),(R112&gt;X112),(R112&gt;AA112),(R112&gt;AD112),(R112&gt;AG112),(R112&gt;L112),(R112&gt;O112)))+1)-$AJ112)</f>
        <v>0</v>
      </c>
      <c r="T112" s="25">
        <f>IF(COUNTBLANK($AD$8:$AG$8)&gt;3,IF(S112=0,0,7-S112),IF(S112=0,0,9-S112))</f>
        <v>0</v>
      </c>
      <c r="U112" s="67">
        <f>0+TEXT(E112,"00\:00\.00")</f>
        <v>0</v>
      </c>
      <c r="V112" s="25">
        <f>IF(U112=0,0,IF(U112="","",IF(U112&lt;1,SUM((U112&gt;X112),(U112&gt;AA112),(U112&gt;AD112),(U112&gt;AG112),(U112&gt;L112),(U112&gt;O112),(U112&gt;R112)))+1)-$AJ112)</f>
        <v>0</v>
      </c>
      <c r="W112" s="25">
        <f>IF(COUNTBLANK($AD$8:$AG$8)&gt;3,IF(V112=0,0,7-V112),IF(V112=0,0,9-V112))</f>
        <v>0</v>
      </c>
      <c r="X112" s="67">
        <f>0+TEXT(F112,"00\:00\.00")</f>
        <v>0</v>
      </c>
      <c r="Y112" s="25">
        <f>IF(X112=0,0,IF(X112="","",IF(X112&lt;1,SUM((X112&gt;AA112),(X112&gt;AD112),(X112&gt;AG112),(X112&gt;L112),(X112&gt;O112),(X112&gt;R112),(X112&gt;U112)))+1)-$AJ112)</f>
        <v>0</v>
      </c>
      <c r="Z112" s="25">
        <f>IF(COUNTBLANK($AD$8:$AG$8)&gt;3,IF(Y112=0,0,7-Y112),IF(Y112=0,0,9-Y112))</f>
        <v>0</v>
      </c>
      <c r="AA112" s="67">
        <f>0+TEXT(G112,"00\:00\.00")</f>
        <v>0</v>
      </c>
      <c r="AB112" s="25">
        <f>IF(AA112=0,0,IF(AA112="","",IF(AA112&lt;1,SUM((AA112&gt;AD112),(AA112&gt;AG112),(AA112&gt;L112),(AA112&gt;O112),(AA112&gt;R112),(AA112&gt;U112),(AA112&gt;X112)))+1)-$AJ112)</f>
        <v>0</v>
      </c>
      <c r="AC112" s="25">
        <f>IF(COUNTBLANK($AD$8:$AG$8)&gt;3,IF(AB112=0,0,7-AB112),IF(AB112=0,0,9-AB112))</f>
        <v>0</v>
      </c>
      <c r="AD112" s="32"/>
      <c r="AE112" s="24">
        <f t="shared" si="3"/>
        <v>0</v>
      </c>
      <c r="AF112" s="25">
        <f t="shared" si="1"/>
        <v>0</v>
      </c>
      <c r="AG112" s="32"/>
      <c r="AH112" s="24">
        <f t="shared" si="4"/>
        <v>0</v>
      </c>
      <c r="AI112" s="26">
        <f t="shared" si="2"/>
        <v>0</v>
      </c>
      <c r="AJ112" s="13">
        <f>COUNTBLANK(L687:S687)</f>
        <v>8</v>
      </c>
      <c r="AK112" s="5"/>
      <c r="AL112" s="52"/>
    </row>
    <row r="113" spans="1:38" ht="22.2" customHeight="1" thickBot="1" x14ac:dyDescent="0.45">
      <c r="A113" s="181"/>
      <c r="B113" s="70"/>
      <c r="C113" s="70"/>
      <c r="D113" s="70"/>
      <c r="E113" s="70"/>
      <c r="F113" s="70"/>
      <c r="G113" s="70"/>
      <c r="H113" s="179"/>
      <c r="I113" s="177"/>
      <c r="J113" s="172"/>
      <c r="K113" s="175"/>
      <c r="L113" s="253">
        <f>B113</f>
        <v>0</v>
      </c>
      <c r="M113" s="254"/>
      <c r="N113" s="255"/>
      <c r="O113" s="253">
        <f>C113</f>
        <v>0</v>
      </c>
      <c r="P113" s="254"/>
      <c r="Q113" s="255"/>
      <c r="R113" s="253">
        <f>D113</f>
        <v>0</v>
      </c>
      <c r="S113" s="254"/>
      <c r="T113" s="255"/>
      <c r="U113" s="253">
        <f>E113</f>
        <v>0</v>
      </c>
      <c r="V113" s="254"/>
      <c r="W113" s="255"/>
      <c r="X113" s="253">
        <f>F113</f>
        <v>0</v>
      </c>
      <c r="Y113" s="254"/>
      <c r="Z113" s="255"/>
      <c r="AA113" s="253">
        <f>G113</f>
        <v>0</v>
      </c>
      <c r="AB113" s="254"/>
      <c r="AC113" s="255"/>
      <c r="AD113" s="32"/>
      <c r="AE113" s="24"/>
      <c r="AF113" s="25"/>
      <c r="AG113" s="32"/>
      <c r="AH113" s="24"/>
      <c r="AI113" s="26"/>
      <c r="AJ113" s="13"/>
      <c r="AK113" s="53"/>
      <c r="AL113" s="54"/>
    </row>
    <row r="114" spans="1:38" ht="22.2" customHeight="1" x14ac:dyDescent="0.4">
      <c r="A114" s="181">
        <v>51</v>
      </c>
      <c r="B114" s="150"/>
      <c r="C114" s="69"/>
      <c r="D114" s="69"/>
      <c r="E114" s="69"/>
      <c r="F114" s="165"/>
      <c r="G114" s="166"/>
      <c r="H114" s="178">
        <v>51</v>
      </c>
      <c r="I114" s="176" t="s">
        <v>1</v>
      </c>
      <c r="J114" s="173" t="s">
        <v>35</v>
      </c>
      <c r="K114" s="241" t="s">
        <v>46</v>
      </c>
      <c r="L114" s="247"/>
      <c r="M114" s="248"/>
      <c r="N114" s="249"/>
      <c r="O114" s="67">
        <f>0+TEXT(C114,"00\:00\.00")</f>
        <v>0</v>
      </c>
      <c r="P114" s="25">
        <f>IF(O114=0,0,IF(O114="","",IF(O114&lt;1,SUM((O114&gt;R114),(O114&gt;U114),(O114&gt;X114),(O114&gt;AA114),(O114&gt;AD114),(O114&gt;AG114),(O114&gt;L114)))+1)-$AJ114)</f>
        <v>0</v>
      </c>
      <c r="Q114" s="25">
        <f>IF(P114=0,0,IF(P114=1,6,IF(P114=2,4,IF(P114=3,2))))</f>
        <v>0</v>
      </c>
      <c r="R114" s="67">
        <f>0+TEXT(D114,"00\:00\.00")</f>
        <v>0</v>
      </c>
      <c r="S114" s="25">
        <f>IF(R114=0,0,IF(R114="","",IF(R114&lt;1,SUM((R114&gt;U114),(R114&gt;X114),(R114&gt;AA114),(R114&gt;AD114),(R114&gt;AG114),(R114&gt;L114),(R114&gt;O114)))+1)-$AJ114)</f>
        <v>0</v>
      </c>
      <c r="T114" s="25">
        <f>IF(S114=0,0,IF(S114=1,6,IF(S114=2,4,IF(S114=3,2))))</f>
        <v>0</v>
      </c>
      <c r="U114" s="67">
        <f>0+TEXT(E114,"00\:00\.00")</f>
        <v>0</v>
      </c>
      <c r="V114" s="25">
        <f>IF(U114=0,0,IF(U114="","",IF(U114&lt;1,SUM((U114&gt;X114),(U114&gt;AA114),(U114&gt;AD114),(U114&gt;AG114),(U114&gt;L114),(U114&gt;O114),(U114&gt;R114)))+1)-$AJ114)</f>
        <v>0</v>
      </c>
      <c r="W114" s="34">
        <f>IF(V114=0,0,IF(V114=1,6,IF(V114=2,4,IF(V114=3,2))))</f>
        <v>0</v>
      </c>
      <c r="X114" s="247"/>
      <c r="Y114" s="248"/>
      <c r="Z114" s="248"/>
      <c r="AA114" s="248"/>
      <c r="AB114" s="248"/>
      <c r="AC114" s="249"/>
      <c r="AD114" s="44"/>
      <c r="AE114" s="24">
        <f t="shared" si="3"/>
        <v>0</v>
      </c>
      <c r="AF114" s="25">
        <f t="shared" si="1"/>
        <v>0</v>
      </c>
      <c r="AG114" s="32"/>
      <c r="AH114" s="24">
        <f t="shared" si="4"/>
        <v>0</v>
      </c>
      <c r="AI114" s="26">
        <f t="shared" si="2"/>
        <v>0</v>
      </c>
      <c r="AJ114" s="13">
        <f>COUNTBLANK(L688:S688)</f>
        <v>8</v>
      </c>
      <c r="AK114" s="245"/>
      <c r="AL114" s="246"/>
    </row>
    <row r="115" spans="1:38" ht="22.2" customHeight="1" x14ac:dyDescent="0.4">
      <c r="A115" s="181"/>
      <c r="B115" s="164"/>
      <c r="C115" s="70"/>
      <c r="D115" s="70"/>
      <c r="E115" s="70"/>
      <c r="F115" s="167"/>
      <c r="G115" s="168"/>
      <c r="H115" s="179"/>
      <c r="I115" s="177"/>
      <c r="J115" s="172"/>
      <c r="K115" s="175"/>
      <c r="L115" s="157"/>
      <c r="M115" s="154"/>
      <c r="N115" s="155"/>
      <c r="O115" s="253">
        <f>C115</f>
        <v>0</v>
      </c>
      <c r="P115" s="254"/>
      <c r="Q115" s="255"/>
      <c r="R115" s="253">
        <f>D115</f>
        <v>0</v>
      </c>
      <c r="S115" s="254"/>
      <c r="T115" s="255"/>
      <c r="U115" s="253">
        <f>E115</f>
        <v>0</v>
      </c>
      <c r="V115" s="254"/>
      <c r="W115" s="255"/>
      <c r="X115" s="157"/>
      <c r="Y115" s="154"/>
      <c r="Z115" s="154"/>
      <c r="AA115" s="154"/>
      <c r="AB115" s="154"/>
      <c r="AC115" s="155"/>
      <c r="AD115" s="44"/>
      <c r="AE115" s="24"/>
      <c r="AF115" s="25"/>
      <c r="AG115" s="32"/>
      <c r="AH115" s="24"/>
      <c r="AI115" s="26"/>
      <c r="AJ115" s="13"/>
      <c r="AK115" s="237"/>
      <c r="AL115" s="238"/>
    </row>
    <row r="116" spans="1:38" ht="22.2" customHeight="1" x14ac:dyDescent="0.4">
      <c r="A116" s="181">
        <v>52</v>
      </c>
      <c r="B116" s="164"/>
      <c r="C116" s="69"/>
      <c r="D116" s="69"/>
      <c r="E116" s="69"/>
      <c r="F116" s="167"/>
      <c r="G116" s="168"/>
      <c r="H116" s="178">
        <v>52</v>
      </c>
      <c r="I116" s="180" t="s">
        <v>2</v>
      </c>
      <c r="J116" s="171" t="s">
        <v>35</v>
      </c>
      <c r="K116" s="241" t="s">
        <v>46</v>
      </c>
      <c r="L116" s="157"/>
      <c r="M116" s="154"/>
      <c r="N116" s="155"/>
      <c r="O116" s="67">
        <f>0+TEXT(C116,"00\:00\.00")</f>
        <v>0</v>
      </c>
      <c r="P116" s="25">
        <f>IF(O116=0,0,IF(O116="","",IF(O116&lt;1,SUM((O116&gt;R116),(O116&gt;U116),(O116&gt;X116),(O116&gt;AA116),(O116&gt;AD116),(O116&gt;AG116),(O116&gt;L116)))+1)-$AJ116)</f>
        <v>0</v>
      </c>
      <c r="Q116" s="25">
        <f>IF(P116=0,0,IF(P116=1,6,IF(P116=2,4,IF(P116=3,2))))</f>
        <v>0</v>
      </c>
      <c r="R116" s="67">
        <f>0+TEXT(D116,"00\:00\.00")</f>
        <v>0</v>
      </c>
      <c r="S116" s="25">
        <f>IF(R116=0,0,IF(R116="","",IF(R116&lt;1,SUM((R116&gt;U116),(R116&gt;X116),(R116&gt;AA116),(R116&gt;AD116),(R116&gt;AG116),(R116&gt;L116),(R116&gt;O116)))+1)-$AJ116)</f>
        <v>0</v>
      </c>
      <c r="T116" s="25">
        <f>IF(S116=0,0,IF(S116=1,6,IF(S116=2,4,IF(S116=3,2))))</f>
        <v>0</v>
      </c>
      <c r="U116" s="67">
        <f>0+TEXT(E116,"00\:00\.00")</f>
        <v>0</v>
      </c>
      <c r="V116" s="25">
        <f>IF(U116=0,0,IF(U116="","",IF(U116&lt;1,SUM((U116&gt;X116),(U116&gt;AA116),(U116&gt;AD116),(U116&gt;AG116),(U116&gt;L116),(U116&gt;O116),(U116&gt;R116)))+1)-$AJ116)</f>
        <v>0</v>
      </c>
      <c r="W116" s="34">
        <f>IF(V116=0,0,IF(V116=1,6,IF(V116=2,4,IF(V116=3,2))))</f>
        <v>0</v>
      </c>
      <c r="X116" s="157"/>
      <c r="Y116" s="154"/>
      <c r="Z116" s="154"/>
      <c r="AA116" s="154"/>
      <c r="AB116" s="154"/>
      <c r="AC116" s="155"/>
      <c r="AD116" s="44"/>
      <c r="AE116" s="24">
        <f t="shared" si="3"/>
        <v>0</v>
      </c>
      <c r="AF116" s="25">
        <f t="shared" si="1"/>
        <v>0</v>
      </c>
      <c r="AG116" s="32"/>
      <c r="AH116" s="24">
        <f t="shared" si="4"/>
        <v>0</v>
      </c>
      <c r="AI116" s="26">
        <f t="shared" si="2"/>
        <v>0</v>
      </c>
      <c r="AJ116" s="13">
        <f>COUNTBLANK(L689:S689)</f>
        <v>8</v>
      </c>
      <c r="AK116" s="239"/>
      <c r="AL116" s="240"/>
    </row>
    <row r="117" spans="1:38" ht="22.2" customHeight="1" x14ac:dyDescent="0.4">
      <c r="A117" s="181"/>
      <c r="B117" s="164"/>
      <c r="C117" s="70"/>
      <c r="D117" s="70"/>
      <c r="E117" s="70"/>
      <c r="F117" s="167"/>
      <c r="G117" s="168"/>
      <c r="H117" s="179"/>
      <c r="I117" s="177"/>
      <c r="J117" s="172"/>
      <c r="K117" s="175"/>
      <c r="L117" s="157"/>
      <c r="M117" s="154"/>
      <c r="N117" s="155"/>
      <c r="O117" s="253">
        <f>C117</f>
        <v>0</v>
      </c>
      <c r="P117" s="254"/>
      <c r="Q117" s="255"/>
      <c r="R117" s="253">
        <f>D117</f>
        <v>0</v>
      </c>
      <c r="S117" s="254"/>
      <c r="T117" s="255"/>
      <c r="U117" s="253">
        <f>E117</f>
        <v>0</v>
      </c>
      <c r="V117" s="254"/>
      <c r="W117" s="255"/>
      <c r="X117" s="157"/>
      <c r="Y117" s="154"/>
      <c r="Z117" s="154"/>
      <c r="AA117" s="154"/>
      <c r="AB117" s="154"/>
      <c r="AC117" s="155"/>
      <c r="AD117" s="44"/>
      <c r="AE117" s="24"/>
      <c r="AF117" s="25"/>
      <c r="AG117" s="32"/>
      <c r="AH117" s="24"/>
      <c r="AI117" s="26"/>
      <c r="AJ117" s="13"/>
      <c r="AK117" s="237"/>
      <c r="AL117" s="238"/>
    </row>
    <row r="118" spans="1:38" ht="22.2" customHeight="1" x14ac:dyDescent="0.4">
      <c r="A118" s="181">
        <v>53</v>
      </c>
      <c r="B118" s="164"/>
      <c r="C118" s="69"/>
      <c r="D118" s="69"/>
      <c r="E118" s="69"/>
      <c r="F118" s="167"/>
      <c r="G118" s="168"/>
      <c r="H118" s="178">
        <v>53</v>
      </c>
      <c r="I118" s="176" t="s">
        <v>1</v>
      </c>
      <c r="J118" s="171" t="s">
        <v>37</v>
      </c>
      <c r="K118" s="242" t="s">
        <v>47</v>
      </c>
      <c r="L118" s="157"/>
      <c r="M118" s="154"/>
      <c r="N118" s="155"/>
      <c r="O118" s="67">
        <f>0+TEXT(C118,"00\:00\.00")</f>
        <v>0</v>
      </c>
      <c r="P118" s="25">
        <f>IF(O118=0,0,IF(O118="","",IF(O118&lt;1,SUM((O118&gt;R118),(O118&gt;U118),(O118&gt;X118),(O118&gt;AA118),(O118&gt;AD118),(O118&gt;AG118),(O118&gt;L118)))+1)-$AJ118)</f>
        <v>0</v>
      </c>
      <c r="Q118" s="25">
        <f>IF(P118=0,0,IF(P118=1,6,IF(P118=2,4,IF(P118=3,2))))</f>
        <v>0</v>
      </c>
      <c r="R118" s="67">
        <f>0+TEXT(D118,"00\:00\.00")</f>
        <v>0</v>
      </c>
      <c r="S118" s="25">
        <f>IF(R118=0,0,IF(R118="","",IF(R118&lt;1,SUM((R118&gt;U118),(R118&gt;X118),(R118&gt;AA118),(R118&gt;AD118),(R118&gt;AG118),(R118&gt;L118),(R118&gt;O118)))+1)-$AJ118)</f>
        <v>0</v>
      </c>
      <c r="T118" s="25">
        <f>IF(S118=0,0,IF(S118=1,6,IF(S118=2,4,IF(S118=3,2))))</f>
        <v>0</v>
      </c>
      <c r="U118" s="67">
        <f>0+TEXT(E118,"00\:00\.00")</f>
        <v>0</v>
      </c>
      <c r="V118" s="25">
        <f>IF(U118=0,0,IF(U118="","",IF(U118&lt;1,SUM((U118&gt;X118),(U118&gt;AA118),(U118&gt;AD118),(U118&gt;AG118),(U118&gt;L118),(U118&gt;O118),(U118&gt;R118)))+1)-$AJ118)</f>
        <v>0</v>
      </c>
      <c r="W118" s="34">
        <f>IF(V118=0,0,IF(V118=1,6,IF(V118=2,4,IF(V118=3,2))))</f>
        <v>0</v>
      </c>
      <c r="X118" s="157"/>
      <c r="Y118" s="154"/>
      <c r="Z118" s="154"/>
      <c r="AA118" s="154"/>
      <c r="AB118" s="154"/>
      <c r="AC118" s="155"/>
      <c r="AD118" s="44"/>
      <c r="AE118" s="24">
        <f t="shared" si="3"/>
        <v>0</v>
      </c>
      <c r="AF118" s="25">
        <f t="shared" si="1"/>
        <v>0</v>
      </c>
      <c r="AG118" s="32"/>
      <c r="AH118" s="24">
        <f t="shared" si="4"/>
        <v>0</v>
      </c>
      <c r="AI118" s="26">
        <f t="shared" si="2"/>
        <v>0</v>
      </c>
      <c r="AJ118" s="13">
        <f>COUNTBLANK(L690:S690)</f>
        <v>8</v>
      </c>
      <c r="AK118" s="239"/>
      <c r="AL118" s="240"/>
    </row>
    <row r="119" spans="1:38" ht="22.2" customHeight="1" x14ac:dyDescent="0.4">
      <c r="A119" s="181"/>
      <c r="B119" s="164"/>
      <c r="C119" s="70"/>
      <c r="D119" s="70"/>
      <c r="E119" s="70"/>
      <c r="F119" s="167"/>
      <c r="G119" s="168"/>
      <c r="H119" s="179"/>
      <c r="I119" s="177"/>
      <c r="J119" s="172"/>
      <c r="K119" s="175"/>
      <c r="L119" s="157"/>
      <c r="M119" s="154"/>
      <c r="N119" s="155"/>
      <c r="O119" s="253">
        <f>C119</f>
        <v>0</v>
      </c>
      <c r="P119" s="254"/>
      <c r="Q119" s="255"/>
      <c r="R119" s="253">
        <f>D119</f>
        <v>0</v>
      </c>
      <c r="S119" s="254"/>
      <c r="T119" s="255"/>
      <c r="U119" s="253">
        <f>E119</f>
        <v>0</v>
      </c>
      <c r="V119" s="254"/>
      <c r="W119" s="255"/>
      <c r="X119" s="157"/>
      <c r="Y119" s="154"/>
      <c r="Z119" s="154"/>
      <c r="AA119" s="154"/>
      <c r="AB119" s="154"/>
      <c r="AC119" s="155"/>
      <c r="AD119" s="44"/>
      <c r="AE119" s="24"/>
      <c r="AF119" s="25"/>
      <c r="AG119" s="32"/>
      <c r="AH119" s="24"/>
      <c r="AI119" s="26"/>
      <c r="AJ119" s="13"/>
      <c r="AK119" s="237"/>
      <c r="AL119" s="238"/>
    </row>
    <row r="120" spans="1:38" ht="22.2" customHeight="1" x14ac:dyDescent="0.4">
      <c r="A120" s="181">
        <v>54</v>
      </c>
      <c r="B120" s="164"/>
      <c r="C120" s="69"/>
      <c r="D120" s="69"/>
      <c r="E120" s="69"/>
      <c r="F120" s="167"/>
      <c r="G120" s="168"/>
      <c r="H120" s="178">
        <v>54</v>
      </c>
      <c r="I120" s="180" t="s">
        <v>2</v>
      </c>
      <c r="J120" s="171" t="s">
        <v>37</v>
      </c>
      <c r="K120" s="242" t="s">
        <v>47</v>
      </c>
      <c r="L120" s="157"/>
      <c r="M120" s="154"/>
      <c r="N120" s="155"/>
      <c r="O120" s="67">
        <f>0+TEXT(C120,"00\:00\.00")</f>
        <v>0</v>
      </c>
      <c r="P120" s="25">
        <f>IF(O120=0,0,IF(O120="","",IF(O120&lt;1,SUM((O120&gt;R120),(O120&gt;U120),(O120&gt;X120),(O120&gt;AA120),(O120&gt;AD120),(O120&gt;AG120),(O120&gt;L120)))+1)-$AJ120)</f>
        <v>0</v>
      </c>
      <c r="Q120" s="25">
        <f>IF(P120=0,0,IF(P120=1,6,IF(P120=2,4,IF(P120=3,2))))</f>
        <v>0</v>
      </c>
      <c r="R120" s="67">
        <f>0+TEXT(D120,"00\:00\.00")</f>
        <v>0</v>
      </c>
      <c r="S120" s="25">
        <f>IF(R120=0,0,IF(R120="","",IF(R120&lt;1,SUM((R120&gt;U120),(R120&gt;X120),(R120&gt;AA120),(R120&gt;AD120),(R120&gt;AG120),(R120&gt;L120),(R120&gt;O120)))+1)-$AJ120)</f>
        <v>0</v>
      </c>
      <c r="T120" s="25">
        <f>IF(S120=0,0,IF(S120=1,6,IF(S120=2,4,IF(S120=3,2))))</f>
        <v>0</v>
      </c>
      <c r="U120" s="67">
        <f>0+TEXT(E120,"00\:00\.00")</f>
        <v>0</v>
      </c>
      <c r="V120" s="25">
        <f>IF(U120=0,0,IF(U120="","",IF(U120&lt;1,SUM((U120&gt;X120),(U120&gt;AA120),(U120&gt;AD120),(U120&gt;AG120),(U120&gt;L120),(U120&gt;O120),(U120&gt;R120)))+1)-$AJ120)</f>
        <v>0</v>
      </c>
      <c r="W120" s="34">
        <f>IF(V120=0,0,IF(V120=1,6,IF(V120=2,4,IF(V120=3,2))))</f>
        <v>0</v>
      </c>
      <c r="X120" s="157"/>
      <c r="Y120" s="154"/>
      <c r="Z120" s="154"/>
      <c r="AA120" s="154"/>
      <c r="AB120" s="154"/>
      <c r="AC120" s="155"/>
      <c r="AD120" s="44"/>
      <c r="AE120" s="24">
        <f t="shared" si="3"/>
        <v>0</v>
      </c>
      <c r="AF120" s="25">
        <f t="shared" si="1"/>
        <v>0</v>
      </c>
      <c r="AG120" s="32"/>
      <c r="AH120" s="24">
        <f t="shared" si="4"/>
        <v>0</v>
      </c>
      <c r="AI120" s="26">
        <f t="shared" si="2"/>
        <v>0</v>
      </c>
      <c r="AJ120" s="13">
        <f>COUNTBLANK(L691:S691)</f>
        <v>8</v>
      </c>
      <c r="AK120" s="239"/>
      <c r="AL120" s="240"/>
    </row>
    <row r="121" spans="1:38" ht="22.2" customHeight="1" thickBot="1" x14ac:dyDescent="0.45">
      <c r="A121" s="181"/>
      <c r="B121" s="151"/>
      <c r="C121" s="70"/>
      <c r="D121" s="70"/>
      <c r="E121" s="70"/>
      <c r="F121" s="169"/>
      <c r="G121" s="170"/>
      <c r="H121" s="179"/>
      <c r="I121" s="177"/>
      <c r="J121" s="172"/>
      <c r="K121" s="175"/>
      <c r="L121" s="250"/>
      <c r="M121" s="251"/>
      <c r="N121" s="252"/>
      <c r="O121" s="253">
        <f>C121</f>
        <v>0</v>
      </c>
      <c r="P121" s="254"/>
      <c r="Q121" s="255"/>
      <c r="R121" s="253">
        <f>D121</f>
        <v>0</v>
      </c>
      <c r="S121" s="254"/>
      <c r="T121" s="255"/>
      <c r="U121" s="253">
        <f>E121</f>
        <v>0</v>
      </c>
      <c r="V121" s="254"/>
      <c r="W121" s="255"/>
      <c r="X121" s="250"/>
      <c r="Y121" s="251"/>
      <c r="Z121" s="251"/>
      <c r="AA121" s="251"/>
      <c r="AB121" s="251"/>
      <c r="AC121" s="252"/>
      <c r="AD121" s="44"/>
      <c r="AE121" s="24"/>
      <c r="AF121" s="25"/>
      <c r="AG121" s="32"/>
      <c r="AH121" s="24"/>
      <c r="AI121" s="26"/>
      <c r="AJ121" s="13"/>
      <c r="AK121" s="243"/>
      <c r="AL121" s="244"/>
    </row>
    <row r="122" spans="1:38" ht="22.2" customHeight="1" x14ac:dyDescent="0.4">
      <c r="A122" s="181">
        <v>55</v>
      </c>
      <c r="B122" s="68"/>
      <c r="C122" s="69"/>
      <c r="D122" s="69"/>
      <c r="E122" s="69"/>
      <c r="F122" s="69"/>
      <c r="G122" s="69"/>
      <c r="H122" s="178">
        <v>55</v>
      </c>
      <c r="I122" s="176" t="s">
        <v>1</v>
      </c>
      <c r="J122" s="171" t="s">
        <v>3</v>
      </c>
      <c r="K122" s="174" t="s">
        <v>28</v>
      </c>
      <c r="L122" s="67">
        <f>0+TEXT(B122,"00\:00\.00")</f>
        <v>0</v>
      </c>
      <c r="M122" s="25">
        <f>IF(L122=0,0,IF(L122="","",IF(L122&lt;1,SUM((L122&gt;O122),(L122&gt;R122),(L122&gt;U122),(L122&gt;X122),(L122&gt;AA122),(L122&gt;AD122),(L122&gt;AG122)))+1)-$AJ122)</f>
        <v>0</v>
      </c>
      <c r="N122" s="25">
        <f>IF(COUNTBLANK($AD$8:$AG$8)&gt;3,IF(M122=0,0,7-M122),IF(M122=0,0,9-M122))</f>
        <v>0</v>
      </c>
      <c r="O122" s="67">
        <f>0+TEXT(C122,"00\:00\.00")</f>
        <v>0</v>
      </c>
      <c r="P122" s="25">
        <f>IF(O122=0,0,IF(O122="","",IF(O122&lt;1,SUM((O122&gt;R122),(O122&gt;U122),(O122&gt;X122),(O122&gt;AA122),(O122&gt;AD122),(O122&gt;AG122),(O122&gt;L122)))+1)-$AJ122)</f>
        <v>0</v>
      </c>
      <c r="Q122" s="25">
        <f>IF(COUNTBLANK($AD$8:$AG$8)&gt;3,IF(P122=0,0,7-P122),IF(P122=0,0,9-P122))</f>
        <v>0</v>
      </c>
      <c r="R122" s="67">
        <f>0+TEXT(D122,"00\:00\.00")</f>
        <v>0</v>
      </c>
      <c r="S122" s="25">
        <f>IF(R122=0,0,IF(R122="","",IF(R122&lt;1,SUM((R122&gt;U122),(R122&gt;X122),(R122&gt;AA122),(R122&gt;AD122),(R122&gt;AG122),(R122&gt;L122),(R122&gt;O122)))+1)-$AJ122)</f>
        <v>0</v>
      </c>
      <c r="T122" s="25">
        <f>IF(COUNTBLANK($AD$8:$AG$8)&gt;3,IF(S122=0,0,7-S122),IF(S122=0,0,9-S122))</f>
        <v>0</v>
      </c>
      <c r="U122" s="67">
        <f>0+TEXT(E122,"00\:00\.00")</f>
        <v>0</v>
      </c>
      <c r="V122" s="25">
        <f>IF(U122=0,0,IF(U122="","",IF(U122&lt;1,SUM((U122&gt;X122),(U122&gt;AA122),(U122&gt;AD122),(U122&gt;AG122),(U122&gt;L122),(U122&gt;O122),(U122&gt;R122)))+1)-$AJ122)</f>
        <v>0</v>
      </c>
      <c r="W122" s="25">
        <f>IF(COUNTBLANK($AD$8:$AG$8)&gt;3,IF(V122=0,0,7-V122),IF(V122=0,0,9-V122))</f>
        <v>0</v>
      </c>
      <c r="X122" s="67">
        <f>0+TEXT(F122,"00\:00\.00")</f>
        <v>0</v>
      </c>
      <c r="Y122" s="25">
        <f>IF(X122=0,0,IF(X122="","",IF(X122&lt;1,SUM((X122&gt;AA122),(X122&gt;AD122),(X122&gt;AG122),(X122&gt;L122),(X122&gt;O122),(X122&gt;R122),(X122&gt;U122)))+1)-$AJ122)</f>
        <v>0</v>
      </c>
      <c r="Z122" s="25">
        <f>IF(COUNTBLANK($AD$8:$AG$8)&gt;3,IF(Y122=0,0,7-Y122),IF(Y122=0,0,9-Y122))</f>
        <v>0</v>
      </c>
      <c r="AA122" s="67">
        <f>0+TEXT(G122,"00\:00\.00")</f>
        <v>0</v>
      </c>
      <c r="AB122" s="25">
        <f>IF(AA122=0,0,IF(AA122="","",IF(AA122&lt;1,SUM((AA122&gt;AD122),(AA122&gt;AG122),(AA122&gt;L122),(AA122&gt;O122),(AA122&gt;R122),(AA122&gt;U122),(AA122&gt;X122)))+1)-$AJ122)</f>
        <v>0</v>
      </c>
      <c r="AC122" s="25">
        <f>IF(COUNTBLANK($AD$8:$AG$8)&gt;3,IF(AB122=0,0,7-AB122),IF(AB122=0,0,9-AB122))</f>
        <v>0</v>
      </c>
      <c r="AD122" s="32"/>
      <c r="AE122" s="24">
        <f t="shared" si="3"/>
        <v>0</v>
      </c>
      <c r="AF122" s="25">
        <f t="shared" si="1"/>
        <v>0</v>
      </c>
      <c r="AG122" s="32"/>
      <c r="AH122" s="24">
        <f t="shared" si="4"/>
        <v>0</v>
      </c>
      <c r="AI122" s="26">
        <f t="shared" si="2"/>
        <v>0</v>
      </c>
      <c r="AJ122" s="13">
        <f>COUNTBLANK(L692:S692)</f>
        <v>8</v>
      </c>
      <c r="AK122" s="5"/>
      <c r="AL122" s="52"/>
    </row>
    <row r="123" spans="1:38" ht="22.2" customHeight="1" x14ac:dyDescent="0.4">
      <c r="A123" s="181"/>
      <c r="B123" s="70"/>
      <c r="C123" s="70"/>
      <c r="D123" s="70"/>
      <c r="E123" s="70"/>
      <c r="F123" s="70"/>
      <c r="G123" s="70"/>
      <c r="H123" s="179"/>
      <c r="I123" s="177"/>
      <c r="J123" s="172"/>
      <c r="K123" s="175"/>
      <c r="L123" s="253">
        <f>B123</f>
        <v>0</v>
      </c>
      <c r="M123" s="254"/>
      <c r="N123" s="255"/>
      <c r="O123" s="253">
        <f>C123</f>
        <v>0</v>
      </c>
      <c r="P123" s="254"/>
      <c r="Q123" s="255"/>
      <c r="R123" s="253">
        <f>D123</f>
        <v>0</v>
      </c>
      <c r="S123" s="254"/>
      <c r="T123" s="255"/>
      <c r="U123" s="253">
        <f>E123</f>
        <v>0</v>
      </c>
      <c r="V123" s="254"/>
      <c r="W123" s="255"/>
      <c r="X123" s="253">
        <f>F123</f>
        <v>0</v>
      </c>
      <c r="Y123" s="254"/>
      <c r="Z123" s="255"/>
      <c r="AA123" s="253">
        <f>G123</f>
        <v>0</v>
      </c>
      <c r="AB123" s="254"/>
      <c r="AC123" s="255"/>
      <c r="AD123" s="32"/>
      <c r="AE123" s="24"/>
      <c r="AF123" s="25"/>
      <c r="AG123" s="32"/>
      <c r="AH123" s="24"/>
      <c r="AI123" s="26"/>
      <c r="AJ123" s="13"/>
      <c r="AK123" s="53"/>
      <c r="AL123" s="54"/>
    </row>
    <row r="124" spans="1:38" ht="22.2" customHeight="1" x14ac:dyDescent="0.4">
      <c r="A124" s="181">
        <v>56</v>
      </c>
      <c r="B124" s="68"/>
      <c r="C124" s="69"/>
      <c r="D124" s="69"/>
      <c r="E124" s="69"/>
      <c r="F124" s="69"/>
      <c r="G124" s="69"/>
      <c r="H124" s="178">
        <v>56</v>
      </c>
      <c r="I124" s="180" t="s">
        <v>2</v>
      </c>
      <c r="J124" s="171" t="s">
        <v>3</v>
      </c>
      <c r="K124" s="174" t="s">
        <v>28</v>
      </c>
      <c r="L124" s="67">
        <f>0+TEXT(B124,"00\:00\.00")</f>
        <v>0</v>
      </c>
      <c r="M124" s="25">
        <f>IF(L124=0,0,IF(L124="","",IF(L124&lt;1,SUM((L124&gt;O124),(L124&gt;R124),(L124&gt;U124),(L124&gt;X124),(L124&gt;AA124),(L124&gt;AD124),(L124&gt;AG124)))+1)-$AJ124)</f>
        <v>0</v>
      </c>
      <c r="N124" s="25">
        <f>IF(COUNTBLANK($AD$8:$AG$8)&gt;3,IF(M124=0,0,7-M124),IF(M124=0,0,9-M124))</f>
        <v>0</v>
      </c>
      <c r="O124" s="67">
        <f>0+TEXT(C124,"00\:00\.00")</f>
        <v>0</v>
      </c>
      <c r="P124" s="25">
        <f>IF(O124=0,0,IF(O124="","",IF(O124&lt;1,SUM((O124&gt;R124),(O124&gt;U124),(O124&gt;X124),(O124&gt;AA124),(O124&gt;AD124),(O124&gt;AG124),(O124&gt;L124)))+1)-$AJ124)</f>
        <v>0</v>
      </c>
      <c r="Q124" s="25">
        <f>IF(COUNTBLANK($AD$8:$AG$8)&gt;3,IF(P124=0,0,7-P124),IF(P124=0,0,9-P124))</f>
        <v>0</v>
      </c>
      <c r="R124" s="67">
        <f>0+TEXT(D124,"00\:00\.00")</f>
        <v>0</v>
      </c>
      <c r="S124" s="25">
        <f>IF(R124=0,0,IF(R124="","",IF(R124&lt;1,SUM((R124&gt;U124),(R124&gt;X124),(R124&gt;AA124),(R124&gt;AD124),(R124&gt;AG124),(R124&gt;L124),(R124&gt;O124)))+1)-$AJ124)</f>
        <v>0</v>
      </c>
      <c r="T124" s="25">
        <f>IF(COUNTBLANK($AD$8:$AG$8)&gt;3,IF(S124=0,0,7-S124),IF(S124=0,0,9-S124))</f>
        <v>0</v>
      </c>
      <c r="U124" s="67">
        <f>0+TEXT(E124,"00\:00\.00")</f>
        <v>0</v>
      </c>
      <c r="V124" s="25">
        <f>IF(U124=0,0,IF(U124="","",IF(U124&lt;1,SUM((U124&gt;X124),(U124&gt;AA124),(U124&gt;AD124),(U124&gt;AG124),(U124&gt;L124),(U124&gt;O124),(U124&gt;R124)))+1)-$AJ124)</f>
        <v>0</v>
      </c>
      <c r="W124" s="25">
        <f>IF(COUNTBLANK($AD$8:$AG$8)&gt;3,IF(V124=0,0,7-V124),IF(V124=0,0,9-V124))</f>
        <v>0</v>
      </c>
      <c r="X124" s="67">
        <f>0+TEXT(F124,"00\:00\.00")</f>
        <v>0</v>
      </c>
      <c r="Y124" s="25">
        <f>IF(X124=0,0,IF(X124="","",IF(X124&lt;1,SUM((X124&gt;AA124),(X124&gt;AD124),(X124&gt;AG124),(X124&gt;L124),(X124&gt;O124),(X124&gt;R124),(X124&gt;U124)))+1)-$AJ124)</f>
        <v>0</v>
      </c>
      <c r="Z124" s="25">
        <f>IF(COUNTBLANK($AD$8:$AG$8)&gt;3,IF(Y124=0,0,7-Y124),IF(Y124=0,0,9-Y124))</f>
        <v>0</v>
      </c>
      <c r="AA124" s="67">
        <f>0+TEXT(G124,"00\:00\.00")</f>
        <v>0</v>
      </c>
      <c r="AB124" s="25">
        <f>IF(AA124=0,0,IF(AA124="","",IF(AA124&lt;1,SUM((AA124&gt;AD124),(AA124&gt;AG124),(AA124&gt;L124),(AA124&gt;O124),(AA124&gt;R124),(AA124&gt;U124),(AA124&gt;X124)))+1)-$AJ124)</f>
        <v>0</v>
      </c>
      <c r="AC124" s="25">
        <f>IF(COUNTBLANK($AD$8:$AG$8)&gt;3,IF(AB124=0,0,7-AB124),IF(AB124=0,0,9-AB124))</f>
        <v>0</v>
      </c>
      <c r="AD124" s="32"/>
      <c r="AE124" s="24">
        <f t="shared" si="3"/>
        <v>0</v>
      </c>
      <c r="AF124" s="25">
        <f t="shared" si="1"/>
        <v>0</v>
      </c>
      <c r="AG124" s="32"/>
      <c r="AH124" s="24">
        <f t="shared" si="4"/>
        <v>0</v>
      </c>
      <c r="AI124" s="26">
        <f t="shared" si="2"/>
        <v>0</v>
      </c>
      <c r="AJ124" s="13">
        <f>COUNTBLANK(L693:S693)</f>
        <v>8</v>
      </c>
      <c r="AK124" s="5"/>
      <c r="AL124" s="52"/>
    </row>
    <row r="125" spans="1:38" ht="22.2" customHeight="1" x14ac:dyDescent="0.4">
      <c r="A125" s="181"/>
      <c r="B125" s="70"/>
      <c r="C125" s="70"/>
      <c r="D125" s="70"/>
      <c r="E125" s="70"/>
      <c r="F125" s="70"/>
      <c r="G125" s="70"/>
      <c r="H125" s="179"/>
      <c r="I125" s="176"/>
      <c r="J125" s="173"/>
      <c r="K125" s="298"/>
      <c r="L125" s="253">
        <f>B125</f>
        <v>0</v>
      </c>
      <c r="M125" s="254"/>
      <c r="N125" s="255"/>
      <c r="O125" s="253">
        <f>C125</f>
        <v>0</v>
      </c>
      <c r="P125" s="254"/>
      <c r="Q125" s="255"/>
      <c r="R125" s="253">
        <f>D125</f>
        <v>0</v>
      </c>
      <c r="S125" s="254"/>
      <c r="T125" s="255"/>
      <c r="U125" s="253">
        <f>E125</f>
        <v>0</v>
      </c>
      <c r="V125" s="254"/>
      <c r="W125" s="255"/>
      <c r="X125" s="253">
        <f>F125</f>
        <v>0</v>
      </c>
      <c r="Y125" s="254"/>
      <c r="Z125" s="255"/>
      <c r="AA125" s="253">
        <f>G125</f>
        <v>0</v>
      </c>
      <c r="AB125" s="254"/>
      <c r="AC125" s="255"/>
      <c r="AD125" s="32"/>
      <c r="AE125" s="24"/>
      <c r="AF125" s="25"/>
      <c r="AG125" s="32"/>
      <c r="AH125" s="24"/>
      <c r="AI125" s="26"/>
      <c r="AJ125" s="13"/>
      <c r="AK125" s="53"/>
      <c r="AL125" s="54"/>
    </row>
    <row r="126" spans="1:38" ht="22.2" customHeight="1" x14ac:dyDescent="0.4">
      <c r="A126" s="181">
        <v>57</v>
      </c>
      <c r="B126" s="150"/>
      <c r="C126" s="69"/>
      <c r="D126" s="69"/>
      <c r="E126" s="69"/>
      <c r="F126" s="165"/>
      <c r="G126" s="166"/>
      <c r="H126" s="178">
        <v>57</v>
      </c>
      <c r="I126" s="375" t="s">
        <v>48</v>
      </c>
      <c r="J126" s="376"/>
      <c r="K126" s="376"/>
      <c r="L126" s="152"/>
      <c r="M126" s="152"/>
      <c r="N126" s="153"/>
      <c r="O126" s="67">
        <f>0+TEXT(C126,"00\:00\.00")</f>
        <v>0</v>
      </c>
      <c r="P126" s="62">
        <f>IF(O126=0,0,IF(O126="","",IF(O126&lt;1,SUM((O126&gt;R126),(O126&gt;U126),(O126&gt;X126),(O126&gt;AA126),(O126&gt;AD126),(O126&gt;AG126),(O126&gt;L126)))+1)-$AJ126)</f>
        <v>0</v>
      </c>
      <c r="Q126" s="62">
        <f>IF(P126=0,0,IF(P126=1,12,IF(P126=2,8,IF(P126=3,4))))</f>
        <v>0</v>
      </c>
      <c r="R126" s="67">
        <f>0+TEXT(D126,"00\:00\.00")</f>
        <v>0</v>
      </c>
      <c r="S126" s="62">
        <f>IF(R126=0,0,IF(R126="","",IF(R126&lt;1,SUM((R126&gt;U126),(R126&gt;X126),(R126&gt;AA126),(R126&gt;AD126),(R126&gt;AG126),(R126&gt;L126),(R126&gt;O126)))+1)-$AJ126)</f>
        <v>0</v>
      </c>
      <c r="T126" s="62">
        <f>IF(S126=0,0,IF(S126=1,12,IF(S126=2,8,IF(S126=3,4))))</f>
        <v>0</v>
      </c>
      <c r="U126" s="67">
        <f>0+TEXT(E126,"00\:00\.00")</f>
        <v>0</v>
      </c>
      <c r="V126" s="62">
        <f>IF(U126=0,0,IF(U126="","",IF(U126&lt;1,SUM((U126&gt;X126),(U126&gt;AA126),(U126&gt;AD126),(U126&gt;AG126),(U126&gt;L126),(U126&gt;O126),(U126&gt;R126)))+1)-$AJ126)</f>
        <v>0</v>
      </c>
      <c r="W126" s="63">
        <f>IF(V126=0,0,IF(V126=1,12,IF(V126=2,8,IF(V126=3,4))))</f>
        <v>0</v>
      </c>
      <c r="X126" s="156"/>
      <c r="Y126" s="152"/>
      <c r="Z126" s="152"/>
      <c r="AA126" s="152"/>
      <c r="AB126" s="152"/>
      <c r="AC126" s="153"/>
      <c r="AD126" s="44"/>
      <c r="AE126" s="24">
        <f t="shared" si="3"/>
        <v>0</v>
      </c>
      <c r="AF126" s="25">
        <f t="shared" si="1"/>
        <v>0</v>
      </c>
      <c r="AG126" s="32"/>
      <c r="AH126" s="24">
        <f t="shared" si="4"/>
        <v>0</v>
      </c>
      <c r="AI126" s="26">
        <f t="shared" si="2"/>
        <v>0</v>
      </c>
      <c r="AJ126" s="13">
        <f>COUNTBLANK(L694:S694)</f>
        <v>8</v>
      </c>
      <c r="AK126" s="239"/>
      <c r="AL126" s="240"/>
    </row>
    <row r="127" spans="1:38" ht="22.2" customHeight="1" thickBot="1" x14ac:dyDescent="0.45">
      <c r="A127" s="181"/>
      <c r="B127" s="151"/>
      <c r="C127" s="70"/>
      <c r="D127" s="70"/>
      <c r="E127" s="70"/>
      <c r="F127" s="169"/>
      <c r="G127" s="170"/>
      <c r="H127" s="179"/>
      <c r="I127" s="377"/>
      <c r="J127" s="377"/>
      <c r="K127" s="377"/>
      <c r="L127" s="154"/>
      <c r="M127" s="154"/>
      <c r="N127" s="155"/>
      <c r="O127" s="158">
        <f>C127</f>
        <v>0</v>
      </c>
      <c r="P127" s="159"/>
      <c r="Q127" s="160"/>
      <c r="R127" s="158">
        <f>D127</f>
        <v>0</v>
      </c>
      <c r="S127" s="159"/>
      <c r="T127" s="160"/>
      <c r="U127" s="158">
        <f>E127</f>
        <v>0</v>
      </c>
      <c r="V127" s="159"/>
      <c r="W127" s="160"/>
      <c r="X127" s="157"/>
      <c r="Y127" s="154"/>
      <c r="Z127" s="154"/>
      <c r="AA127" s="154"/>
      <c r="AB127" s="154"/>
      <c r="AC127" s="155"/>
      <c r="AD127" s="44"/>
      <c r="AE127" s="24"/>
      <c r="AF127" s="34"/>
      <c r="AG127" s="32"/>
      <c r="AH127" s="24"/>
      <c r="AI127" s="26"/>
      <c r="AJ127" s="13"/>
      <c r="AK127" s="243"/>
      <c r="AL127" s="244"/>
    </row>
    <row r="128" spans="1:38" ht="22.2" customHeight="1" x14ac:dyDescent="0.4">
      <c r="A128" s="126"/>
      <c r="B128" s="99"/>
      <c r="C128" s="127"/>
      <c r="D128" s="127"/>
      <c r="E128" s="127"/>
      <c r="F128" s="99"/>
      <c r="G128" s="99"/>
      <c r="H128" s="388" t="s">
        <v>94</v>
      </c>
      <c r="I128" s="389"/>
      <c r="J128" s="389"/>
      <c r="K128" s="390"/>
      <c r="L128" s="410">
        <f>X3</f>
        <v>0</v>
      </c>
      <c r="M128" s="410"/>
      <c r="N128" s="410"/>
      <c r="O128" s="410"/>
      <c r="P128" s="410"/>
      <c r="Q128" s="411"/>
      <c r="R128" s="412">
        <f>X4</f>
        <v>0</v>
      </c>
      <c r="S128" s="413"/>
      <c r="T128" s="413"/>
      <c r="U128" s="413"/>
      <c r="V128" s="413"/>
      <c r="W128" s="414"/>
      <c r="X128" s="415">
        <f>X5</f>
        <v>0</v>
      </c>
      <c r="Y128" s="416"/>
      <c r="Z128" s="416"/>
      <c r="AA128" s="416"/>
      <c r="AB128" s="416"/>
      <c r="AC128" s="417"/>
      <c r="AD128" s="44"/>
      <c r="AE128" s="24"/>
      <c r="AF128" s="34"/>
      <c r="AG128" s="32"/>
      <c r="AH128" s="24"/>
      <c r="AI128" s="26"/>
      <c r="AJ128" s="13"/>
      <c r="AK128" s="100"/>
      <c r="AL128" s="100"/>
    </row>
    <row r="129" spans="1:38" ht="22.2" customHeight="1" x14ac:dyDescent="0.4">
      <c r="A129" s="425"/>
      <c r="B129" s="425"/>
      <c r="C129" s="425"/>
      <c r="D129" s="425"/>
      <c r="E129" s="425"/>
      <c r="F129" s="425"/>
      <c r="G129" s="425"/>
      <c r="H129" s="391"/>
      <c r="I129" s="392"/>
      <c r="J129" s="392"/>
      <c r="K129" s="393"/>
      <c r="L129" s="418" t="s">
        <v>79</v>
      </c>
      <c r="M129" s="419"/>
      <c r="N129" s="109" t="s">
        <v>37</v>
      </c>
      <c r="O129" s="109" t="s">
        <v>36</v>
      </c>
      <c r="P129" s="109" t="s">
        <v>35</v>
      </c>
      <c r="Q129" s="109" t="s">
        <v>3</v>
      </c>
      <c r="R129" s="420" t="s">
        <v>79</v>
      </c>
      <c r="S129" s="421"/>
      <c r="T129" s="111" t="s">
        <v>37</v>
      </c>
      <c r="U129" s="111" t="s">
        <v>36</v>
      </c>
      <c r="V129" s="111" t="s">
        <v>35</v>
      </c>
      <c r="W129" s="111" t="s">
        <v>3</v>
      </c>
      <c r="X129" s="422" t="s">
        <v>79</v>
      </c>
      <c r="Y129" s="423"/>
      <c r="Z129" s="112" t="s">
        <v>37</v>
      </c>
      <c r="AA129" s="112" t="s">
        <v>36</v>
      </c>
      <c r="AB129" s="112" t="s">
        <v>35</v>
      </c>
      <c r="AC129" s="131" t="s">
        <v>3</v>
      </c>
      <c r="AD129" s="44"/>
      <c r="AE129" s="24"/>
      <c r="AF129" s="34"/>
      <c r="AG129" s="32"/>
      <c r="AH129" s="24"/>
      <c r="AI129" s="26"/>
      <c r="AJ129" s="13"/>
      <c r="AK129" s="100"/>
      <c r="AL129" s="100"/>
    </row>
    <row r="130" spans="1:38" ht="24" customHeight="1" x14ac:dyDescent="0.4">
      <c r="A130" s="425"/>
      <c r="B130" s="425"/>
      <c r="C130" s="425"/>
      <c r="D130" s="425"/>
      <c r="E130" s="425"/>
      <c r="F130" s="425"/>
      <c r="G130" s="425"/>
      <c r="H130" s="391"/>
      <c r="I130" s="392"/>
      <c r="J130" s="392"/>
      <c r="K130" s="393"/>
      <c r="L130" s="128" t="s">
        <v>53</v>
      </c>
      <c r="M130" s="121">
        <f t="shared" ref="M130:M136" si="15">SUM(M138,V138)</f>
        <v>0</v>
      </c>
      <c r="N130" s="107">
        <f>COUNTIF(M145:N158,1)</f>
        <v>0</v>
      </c>
      <c r="O130" s="107">
        <f>COUNTIF(M159:N172,1)</f>
        <v>0</v>
      </c>
      <c r="P130" s="107">
        <f>COUNTIF(M$173:N$186,1)</f>
        <v>0</v>
      </c>
      <c r="Q130" s="107">
        <f>COUNTIF(M$187:N$200,1)</f>
        <v>0</v>
      </c>
      <c r="R130" s="123" t="s">
        <v>53</v>
      </c>
      <c r="S130" s="123">
        <f t="shared" ref="S130:S136" si="16">SUM(P138,Y138)</f>
        <v>0</v>
      </c>
      <c r="T130" s="119">
        <f>COUNTIF(S145:T158,1)</f>
        <v>0</v>
      </c>
      <c r="U130" s="114">
        <f>COUNTIF(S$159:T$172,1)</f>
        <v>0</v>
      </c>
      <c r="V130" s="114">
        <f>COUNTIF(S$173:T$186,1)</f>
        <v>0</v>
      </c>
      <c r="W130" s="114">
        <f>COUNTIF(S$187:T$200,1)</f>
        <v>0</v>
      </c>
      <c r="X130" s="124" t="s">
        <v>53</v>
      </c>
      <c r="Y130" s="124">
        <f t="shared" ref="Y130:Y136" si="17">SUM(S138,AB138)</f>
        <v>0</v>
      </c>
      <c r="Z130" s="113">
        <f>COUNTIF(Y145:Z158,1)</f>
        <v>0</v>
      </c>
      <c r="AA130" s="113">
        <f>COUNTIF(Y$159:Z$172,1)</f>
        <v>0</v>
      </c>
      <c r="AB130" s="113">
        <f>COUNTIF(Y173:Z186,1)</f>
        <v>0</v>
      </c>
      <c r="AC130" s="132">
        <f>COUNTIF(Y$187:Z$200,1)</f>
        <v>0</v>
      </c>
      <c r="AD130" s="44"/>
      <c r="AE130" s="24"/>
      <c r="AF130" s="34"/>
      <c r="AG130" s="32"/>
      <c r="AH130" s="24"/>
      <c r="AI130" s="26"/>
      <c r="AJ130" s="13"/>
    </row>
    <row r="131" spans="1:38" ht="24" customHeight="1" x14ac:dyDescent="0.4">
      <c r="A131" s="425"/>
      <c r="B131" s="425"/>
      <c r="C131" s="425"/>
      <c r="D131" s="425"/>
      <c r="E131" s="425"/>
      <c r="F131" s="425"/>
      <c r="G131" s="425"/>
      <c r="H131" s="391"/>
      <c r="I131" s="392"/>
      <c r="J131" s="392"/>
      <c r="K131" s="393"/>
      <c r="L131" s="129" t="s">
        <v>54</v>
      </c>
      <c r="M131" s="122">
        <f t="shared" si="15"/>
        <v>0</v>
      </c>
      <c r="N131" s="106">
        <f>COUNTIF(M145:N158,2)</f>
        <v>0</v>
      </c>
      <c r="O131" s="107">
        <f>COUNTIF(M159:N172,2)</f>
        <v>0</v>
      </c>
      <c r="P131" s="107">
        <f>COUNTIF(M$173:N$186,2)</f>
        <v>0</v>
      </c>
      <c r="Q131" s="107">
        <f>COUNTIF(M$187:N$200,2)</f>
        <v>0</v>
      </c>
      <c r="R131" s="123" t="s">
        <v>54</v>
      </c>
      <c r="S131" s="123">
        <f t="shared" si="16"/>
        <v>0</v>
      </c>
      <c r="T131" s="120">
        <f>COUNTIF(S145:T158,2)</f>
        <v>0</v>
      </c>
      <c r="U131" s="114">
        <f>COUNTIF(S$159:T$172,2)</f>
        <v>0</v>
      </c>
      <c r="V131" s="114">
        <f>COUNTIF(S$173:T$186,2)</f>
        <v>0</v>
      </c>
      <c r="W131" s="114">
        <f>COUNTIF(S$187:T$200,2)</f>
        <v>0</v>
      </c>
      <c r="X131" s="124" t="s">
        <v>54</v>
      </c>
      <c r="Y131" s="124">
        <f t="shared" si="17"/>
        <v>0</v>
      </c>
      <c r="Z131" s="125">
        <f>COUNTIF(Y145:Z158,2)</f>
        <v>0</v>
      </c>
      <c r="AA131" s="113">
        <f>COUNTIF(Y$159:Z$172,2)</f>
        <v>0</v>
      </c>
      <c r="AB131" s="113">
        <f>COUNTIF(Y174:Z187,2)</f>
        <v>0</v>
      </c>
      <c r="AC131" s="132">
        <f>COUNTIF(Y$187:Z$200,2)</f>
        <v>0</v>
      </c>
      <c r="AD131" s="44"/>
      <c r="AE131" s="24"/>
      <c r="AF131" s="34"/>
      <c r="AG131" s="32"/>
      <c r="AH131" s="24"/>
      <c r="AI131" s="26"/>
      <c r="AJ131" s="13"/>
    </row>
    <row r="132" spans="1:38" ht="24" customHeight="1" x14ac:dyDescent="0.4">
      <c r="A132" s="425"/>
      <c r="B132" s="425"/>
      <c r="C132" s="425"/>
      <c r="D132" s="425"/>
      <c r="E132" s="425"/>
      <c r="F132" s="425"/>
      <c r="G132" s="425"/>
      <c r="H132" s="391"/>
      <c r="I132" s="392"/>
      <c r="J132" s="392"/>
      <c r="K132" s="393"/>
      <c r="L132" s="129" t="s">
        <v>55</v>
      </c>
      <c r="M132" s="122">
        <f t="shared" si="15"/>
        <v>0</v>
      </c>
      <c r="N132" s="106">
        <f>COUNTIF(M145:N158,3)</f>
        <v>0</v>
      </c>
      <c r="O132" s="107">
        <f>COUNTIF(M159:N172,3)</f>
        <v>0</v>
      </c>
      <c r="P132" s="107">
        <f>COUNTIF(M$173:N$186,3)</f>
        <v>0</v>
      </c>
      <c r="Q132" s="107">
        <f>COUNTIF(M$187:N$200,3)</f>
        <v>0</v>
      </c>
      <c r="R132" s="123" t="s">
        <v>55</v>
      </c>
      <c r="S132" s="123">
        <f t="shared" si="16"/>
        <v>0</v>
      </c>
      <c r="T132" s="120">
        <f>COUNTIF(S145:T158,3)</f>
        <v>0</v>
      </c>
      <c r="U132" s="114">
        <f>COUNTIF(S$159:T$172,3)</f>
        <v>0</v>
      </c>
      <c r="V132" s="114">
        <f>COUNTIF(S$173:T$186,3)</f>
        <v>0</v>
      </c>
      <c r="W132" s="114">
        <f>COUNTIF(S$187:T$200,3)</f>
        <v>0</v>
      </c>
      <c r="X132" s="124" t="s">
        <v>55</v>
      </c>
      <c r="Y132" s="124">
        <f t="shared" si="17"/>
        <v>0</v>
      </c>
      <c r="Z132" s="125">
        <f>COUNTIF(Y145:Z158,3)</f>
        <v>0</v>
      </c>
      <c r="AA132" s="113">
        <f>COUNTIF(Y$159:Z$172,3)</f>
        <v>0</v>
      </c>
      <c r="AB132" s="113">
        <f>COUNTIF(Y175:Z188,3)</f>
        <v>0</v>
      </c>
      <c r="AC132" s="132">
        <f>COUNTIF(Y$187:Z$200,3)</f>
        <v>0</v>
      </c>
      <c r="AD132" s="44"/>
      <c r="AE132" s="24"/>
      <c r="AF132" s="34"/>
      <c r="AG132" s="32"/>
      <c r="AH132" s="24"/>
      <c r="AI132" s="26"/>
      <c r="AJ132" s="13"/>
    </row>
    <row r="133" spans="1:38" ht="24" customHeight="1" x14ac:dyDescent="0.4">
      <c r="A133" s="425"/>
      <c r="B133" s="425"/>
      <c r="C133" s="425"/>
      <c r="D133" s="425"/>
      <c r="E133" s="425"/>
      <c r="F133" s="425"/>
      <c r="G133" s="425"/>
      <c r="H133" s="391"/>
      <c r="I133" s="392"/>
      <c r="J133" s="392"/>
      <c r="K133" s="393"/>
      <c r="L133" s="129" t="s">
        <v>50</v>
      </c>
      <c r="M133" s="122">
        <f t="shared" si="15"/>
        <v>0</v>
      </c>
      <c r="N133" s="107">
        <f>COUNTIF(M145:N158,4)</f>
        <v>0</v>
      </c>
      <c r="O133" s="107">
        <f>COUNTIF(M159:N172,4)</f>
        <v>0</v>
      </c>
      <c r="P133" s="107">
        <f>COUNTIF(M$173:N$186,4)</f>
        <v>0</v>
      </c>
      <c r="Q133" s="107">
        <f>COUNTIF(M$187:N$200,4)</f>
        <v>0</v>
      </c>
      <c r="R133" s="123" t="s">
        <v>50</v>
      </c>
      <c r="S133" s="123">
        <f t="shared" si="16"/>
        <v>0</v>
      </c>
      <c r="T133" s="119">
        <f>COUNTIF(S145:T158,4)</f>
        <v>0</v>
      </c>
      <c r="U133" s="114">
        <f>COUNTIF(S$159:T$172,4)</f>
        <v>0</v>
      </c>
      <c r="V133" s="114">
        <f>COUNTIF(S$173:T$186,4)</f>
        <v>0</v>
      </c>
      <c r="W133" s="114">
        <f>COUNTIF(S$187:T$200,4)</f>
        <v>0</v>
      </c>
      <c r="X133" s="124" t="s">
        <v>50</v>
      </c>
      <c r="Y133" s="124">
        <f t="shared" si="17"/>
        <v>0</v>
      </c>
      <c r="Z133" s="113">
        <f>COUNTIF(Y145:Z158,4)</f>
        <v>0</v>
      </c>
      <c r="AA133" s="113">
        <f>COUNTIF(Y$159:Z$172,4)</f>
        <v>0</v>
      </c>
      <c r="AB133" s="113">
        <f>COUNTIF(Y176:Z189,4)</f>
        <v>0</v>
      </c>
      <c r="AC133" s="132">
        <f>COUNTIF(Y$187:Z$200,4)</f>
        <v>0</v>
      </c>
      <c r="AD133" s="44"/>
      <c r="AE133" s="24"/>
      <c r="AF133" s="34"/>
      <c r="AG133" s="32"/>
      <c r="AH133" s="24"/>
      <c r="AI133" s="26"/>
      <c r="AJ133" s="13"/>
    </row>
    <row r="134" spans="1:38" ht="24" customHeight="1" x14ac:dyDescent="0.4">
      <c r="A134" s="425"/>
      <c r="B134" s="425"/>
      <c r="C134" s="425"/>
      <c r="D134" s="425"/>
      <c r="E134" s="425"/>
      <c r="F134" s="425"/>
      <c r="G134" s="425"/>
      <c r="H134" s="391"/>
      <c r="I134" s="392"/>
      <c r="J134" s="392"/>
      <c r="K134" s="393"/>
      <c r="L134" s="129" t="s">
        <v>51</v>
      </c>
      <c r="M134" s="122">
        <f t="shared" si="15"/>
        <v>0</v>
      </c>
      <c r="N134" s="107">
        <f>COUNTIF(M145:N158,5)</f>
        <v>0</v>
      </c>
      <c r="O134" s="107">
        <f>COUNTIF(M159:N172,5)</f>
        <v>0</v>
      </c>
      <c r="P134" s="107">
        <f>COUNTIF(M$173:N$186,5)</f>
        <v>0</v>
      </c>
      <c r="Q134" s="107">
        <f>COUNTIF(M$187:N$200,5)</f>
        <v>0</v>
      </c>
      <c r="R134" s="123" t="s">
        <v>51</v>
      </c>
      <c r="S134" s="123">
        <f t="shared" si="16"/>
        <v>0</v>
      </c>
      <c r="T134" s="119">
        <f>COUNTIF(S145:T158,5)</f>
        <v>0</v>
      </c>
      <c r="U134" s="114">
        <f>COUNTIF(S$159:T$172,5)</f>
        <v>0</v>
      </c>
      <c r="V134" s="114">
        <f>COUNTIF(S$173:T$186,5)</f>
        <v>0</v>
      </c>
      <c r="W134" s="114">
        <f>COUNTIF(S$187:T$200,5)</f>
        <v>0</v>
      </c>
      <c r="X134" s="124" t="s">
        <v>51</v>
      </c>
      <c r="Y134" s="124">
        <f t="shared" si="17"/>
        <v>0</v>
      </c>
      <c r="Z134" s="113">
        <f>COUNTIF(Y145:Z158,5)</f>
        <v>0</v>
      </c>
      <c r="AA134" s="113">
        <f>COUNTIF(Y$159:Z$172,5)</f>
        <v>0</v>
      </c>
      <c r="AB134" s="113">
        <f>COUNTIF(Y177:Z190,5)</f>
        <v>0</v>
      </c>
      <c r="AC134" s="132">
        <f>COUNTIF(Y$187:Z$200,5)</f>
        <v>0</v>
      </c>
      <c r="AD134" s="44"/>
      <c r="AE134" s="24"/>
      <c r="AF134" s="34"/>
      <c r="AG134" s="32"/>
      <c r="AH134" s="24"/>
      <c r="AI134" s="26"/>
      <c r="AJ134" s="13"/>
    </row>
    <row r="135" spans="1:38" ht="24" customHeight="1" x14ac:dyDescent="0.4">
      <c r="A135" s="425"/>
      <c r="B135" s="425"/>
      <c r="C135" s="425"/>
      <c r="D135" s="425"/>
      <c r="E135" s="425"/>
      <c r="F135" s="425"/>
      <c r="G135" s="425"/>
      <c r="H135" s="391"/>
      <c r="I135" s="392"/>
      <c r="J135" s="392"/>
      <c r="K135" s="393"/>
      <c r="L135" s="129" t="s">
        <v>52</v>
      </c>
      <c r="M135" s="122">
        <f t="shared" si="15"/>
        <v>0</v>
      </c>
      <c r="N135" s="107">
        <f>COUNTIF(M145:N158,6)</f>
        <v>0</v>
      </c>
      <c r="O135" s="107">
        <f>COUNTIF(M159:N172,6)</f>
        <v>0</v>
      </c>
      <c r="P135" s="107">
        <f>COUNTIF(M$173:N$186,6)</f>
        <v>0</v>
      </c>
      <c r="Q135" s="107">
        <f>COUNTIF(M$187:N$200,6)</f>
        <v>0</v>
      </c>
      <c r="R135" s="123" t="s">
        <v>52</v>
      </c>
      <c r="S135" s="123">
        <f t="shared" si="16"/>
        <v>0</v>
      </c>
      <c r="T135" s="119">
        <f>COUNTIF(S145:T158,6)</f>
        <v>0</v>
      </c>
      <c r="U135" s="114">
        <f>COUNTIF(S$159:T$172,6)</f>
        <v>0</v>
      </c>
      <c r="V135" s="114">
        <f>COUNTIF(S$173:T$186,6)</f>
        <v>0</v>
      </c>
      <c r="W135" s="114">
        <f>COUNTIF(S$187:T$200,6)</f>
        <v>0</v>
      </c>
      <c r="X135" s="124" t="s">
        <v>52</v>
      </c>
      <c r="Y135" s="124">
        <f t="shared" si="17"/>
        <v>0</v>
      </c>
      <c r="Z135" s="113">
        <f>COUNTIF(Y145:Z158,6)</f>
        <v>0</v>
      </c>
      <c r="AA135" s="113">
        <f>COUNTIF(Y$159:Z$172,6)</f>
        <v>0</v>
      </c>
      <c r="AB135" s="113">
        <f>COUNTIF(Y178:Z191,6)</f>
        <v>0</v>
      </c>
      <c r="AC135" s="132">
        <f>COUNTIF(Y$187:Z$200,6)</f>
        <v>0</v>
      </c>
      <c r="AD135" s="44"/>
      <c r="AE135" s="24"/>
      <c r="AF135" s="34"/>
      <c r="AG135" s="32"/>
      <c r="AH135" s="24"/>
      <c r="AI135" s="26"/>
      <c r="AJ135" s="13"/>
    </row>
    <row r="136" spans="1:38" ht="22.2" customHeight="1" thickBot="1" x14ac:dyDescent="0.45">
      <c r="A136" s="425"/>
      <c r="B136" s="425"/>
      <c r="C136" s="425"/>
      <c r="D136" s="425"/>
      <c r="E136" s="425"/>
      <c r="F136" s="425"/>
      <c r="G136" s="425"/>
      <c r="H136" s="394"/>
      <c r="I136" s="395"/>
      <c r="J136" s="395"/>
      <c r="K136" s="396"/>
      <c r="L136" s="133" t="s">
        <v>56</v>
      </c>
      <c r="M136" s="134">
        <f t="shared" si="15"/>
        <v>97</v>
      </c>
      <c r="N136" s="135">
        <f>COUNTIF(M145:N158,0)</f>
        <v>24</v>
      </c>
      <c r="O136" s="135">
        <f>COUNTIF(M159:N172,0)</f>
        <v>24</v>
      </c>
      <c r="P136" s="135">
        <f>COUNTIF(M$173:N$186,0)</f>
        <v>24</v>
      </c>
      <c r="Q136" s="135">
        <f>COUNTIF(M$187:N$200,0)</f>
        <v>24</v>
      </c>
      <c r="R136" s="136" t="s">
        <v>56</v>
      </c>
      <c r="S136" s="136">
        <f t="shared" si="16"/>
        <v>97</v>
      </c>
      <c r="T136" s="137">
        <f>COUNTIF(S145:T158,0)</f>
        <v>24</v>
      </c>
      <c r="U136" s="138">
        <f>COUNTIF(S$159:T$172,0)</f>
        <v>24</v>
      </c>
      <c r="V136" s="138">
        <f>COUNTIF(S$173:T$186,0)</f>
        <v>24</v>
      </c>
      <c r="W136" s="138">
        <f>COUNTIF(S$187:T$200,0)</f>
        <v>24</v>
      </c>
      <c r="X136" s="139" t="s">
        <v>56</v>
      </c>
      <c r="Y136" s="139">
        <f t="shared" si="17"/>
        <v>97</v>
      </c>
      <c r="Z136" s="140">
        <f>COUNTIF(Y145:Z158,0)</f>
        <v>24</v>
      </c>
      <c r="AA136" s="140">
        <f>COUNTIF(Y$159:Z$172,0)</f>
        <v>24</v>
      </c>
      <c r="AB136" s="140">
        <f>COUNTIF(Y173:Z186,0)</f>
        <v>24</v>
      </c>
      <c r="AC136" s="141">
        <f>COUNTIF(Y$187:Z$200,0)</f>
        <v>24</v>
      </c>
      <c r="AD136" s="44"/>
      <c r="AE136" s="24"/>
      <c r="AF136" s="34"/>
      <c r="AG136" s="32"/>
      <c r="AH136" s="24"/>
      <c r="AI136" s="26"/>
      <c r="AJ136" s="13"/>
    </row>
    <row r="137" spans="1:38" ht="24" hidden="1" customHeight="1" thickBot="1" x14ac:dyDescent="0.45">
      <c r="D137" s="101"/>
      <c r="E137" s="96"/>
      <c r="G137" s="96"/>
      <c r="H137" s="103"/>
      <c r="I137" s="104"/>
      <c r="J137" s="105"/>
      <c r="K137" s="102" t="s">
        <v>3</v>
      </c>
      <c r="R137" s="130"/>
      <c r="S137" s="130"/>
      <c r="T137" s="130"/>
      <c r="U137" s="103"/>
      <c r="V137" s="104"/>
      <c r="W137" s="105"/>
      <c r="X137" s="103"/>
      <c r="Y137" s="104"/>
      <c r="Z137" s="110"/>
      <c r="AD137" s="44"/>
      <c r="AE137" s="24"/>
      <c r="AF137" s="34"/>
      <c r="AG137" s="32"/>
      <c r="AH137" s="24"/>
      <c r="AI137" s="26"/>
      <c r="AJ137" s="13"/>
    </row>
    <row r="138" spans="1:38" ht="13.8" hidden="1" customHeight="1" x14ac:dyDescent="0.4">
      <c r="B138" s="8" t="s">
        <v>61</v>
      </c>
      <c r="C138" s="162"/>
      <c r="D138" s="163"/>
      <c r="E138" s="96"/>
      <c r="G138" s="96"/>
      <c r="H138" s="91"/>
      <c r="I138" s="84"/>
      <c r="J138" s="84"/>
      <c r="K138" s="85"/>
      <c r="L138" s="86" t="s">
        <v>53</v>
      </c>
      <c r="M138" s="161">
        <f>COUNTIF(M14:M126,1)</f>
        <v>0</v>
      </c>
      <c r="N138" s="161"/>
      <c r="O138" s="76" t="s">
        <v>53</v>
      </c>
      <c r="P138" s="161">
        <f>COUNTIF(P14:P126,1)</f>
        <v>0</v>
      </c>
      <c r="Q138" s="161"/>
      <c r="R138" s="76" t="s">
        <v>53</v>
      </c>
      <c r="S138" s="161">
        <f>COUNTIF(S14:S126,1)</f>
        <v>0</v>
      </c>
      <c r="T138" s="161"/>
      <c r="U138" s="76" t="s">
        <v>53</v>
      </c>
      <c r="V138" s="161">
        <f>COUNTIF(V14:V126,1)</f>
        <v>0</v>
      </c>
      <c r="W138" s="161"/>
      <c r="X138" s="76" t="s">
        <v>53</v>
      </c>
      <c r="Y138" s="161">
        <f>COUNTIF(Y14:Y126,1)</f>
        <v>0</v>
      </c>
      <c r="Z138" s="161"/>
      <c r="AA138" s="76" t="s">
        <v>53</v>
      </c>
      <c r="AB138" s="161">
        <f>COUNTIF(AB14:AB126,1)</f>
        <v>0</v>
      </c>
      <c r="AC138" s="161"/>
      <c r="AD138" s="86" t="s">
        <v>12</v>
      </c>
      <c r="AE138" s="161">
        <f>COUNTIF(AE14:AE126,1)</f>
        <v>0</v>
      </c>
      <c r="AF138" s="308"/>
      <c r="AG138" s="12" t="s">
        <v>12</v>
      </c>
      <c r="AH138" s="161">
        <f>COUNTIF(AH14:AH126,1)</f>
        <v>0</v>
      </c>
      <c r="AI138" s="307"/>
      <c r="AJ138" s="13"/>
    </row>
    <row r="139" spans="1:38" ht="13.8" hidden="1" customHeight="1" x14ac:dyDescent="0.4">
      <c r="B139" s="8" t="s">
        <v>62</v>
      </c>
      <c r="C139" s="162"/>
      <c r="D139" s="163"/>
      <c r="E139" s="96"/>
      <c r="G139" s="96"/>
      <c r="H139" s="91"/>
      <c r="I139" s="84"/>
      <c r="J139" s="84"/>
      <c r="K139" s="85"/>
      <c r="L139" s="87" t="s">
        <v>54</v>
      </c>
      <c r="M139" s="149">
        <f>COUNTIF(M14:M126,2)</f>
        <v>0</v>
      </c>
      <c r="N139" s="149"/>
      <c r="O139" s="77" t="s">
        <v>54</v>
      </c>
      <c r="P139" s="149">
        <f>COUNTIF(P14:P126,2)</f>
        <v>0</v>
      </c>
      <c r="Q139" s="149"/>
      <c r="R139" s="77" t="s">
        <v>54</v>
      </c>
      <c r="S139" s="149">
        <f>COUNTIF(S14:S126,2)</f>
        <v>0</v>
      </c>
      <c r="T139" s="149"/>
      <c r="U139" s="77" t="s">
        <v>54</v>
      </c>
      <c r="V139" s="149">
        <f>COUNTIF(V14:V126,2)</f>
        <v>0</v>
      </c>
      <c r="W139" s="149"/>
      <c r="X139" s="77" t="s">
        <v>54</v>
      </c>
      <c r="Y139" s="149">
        <f>COUNTIF(Y14:Y126,2)</f>
        <v>0</v>
      </c>
      <c r="Z139" s="149"/>
      <c r="AA139" s="77" t="s">
        <v>54</v>
      </c>
      <c r="AB139" s="149">
        <f>COUNTIF(AB14:AB126,2)</f>
        <v>0</v>
      </c>
      <c r="AC139" s="149"/>
      <c r="AD139" s="87" t="s">
        <v>13</v>
      </c>
      <c r="AE139" s="149">
        <f>COUNTIF(AE14:AE126,2)</f>
        <v>0</v>
      </c>
      <c r="AF139" s="309"/>
      <c r="AG139" s="14" t="s">
        <v>13</v>
      </c>
      <c r="AH139" s="149">
        <f>COUNTIF(AH14:AH126,2)</f>
        <v>0</v>
      </c>
      <c r="AI139" s="319"/>
      <c r="AJ139" s="13"/>
    </row>
    <row r="140" spans="1:38" ht="13.8" hidden="1" customHeight="1" thickBot="1" x14ac:dyDescent="0.45">
      <c r="B140" s="8" t="s">
        <v>63</v>
      </c>
      <c r="C140" s="162"/>
      <c r="D140" s="163"/>
      <c r="E140" s="96"/>
      <c r="G140" s="96"/>
      <c r="H140" s="91"/>
      <c r="I140" s="84"/>
      <c r="J140" s="84"/>
      <c r="K140" s="85"/>
      <c r="L140" s="87" t="s">
        <v>55</v>
      </c>
      <c r="M140" s="149">
        <f>COUNTIF(M14:M126,3)</f>
        <v>0</v>
      </c>
      <c r="N140" s="149"/>
      <c r="O140" s="77" t="s">
        <v>55</v>
      </c>
      <c r="P140" s="149">
        <f>COUNTIF(P14:P126,3)</f>
        <v>0</v>
      </c>
      <c r="Q140" s="149"/>
      <c r="R140" s="77" t="s">
        <v>55</v>
      </c>
      <c r="S140" s="149">
        <f>COUNTIF(S14:S126,3)</f>
        <v>0</v>
      </c>
      <c r="T140" s="149"/>
      <c r="U140" s="77" t="s">
        <v>55</v>
      </c>
      <c r="V140" s="149">
        <f>COUNTIF(V14:V126,3)</f>
        <v>0</v>
      </c>
      <c r="W140" s="149"/>
      <c r="X140" s="77" t="s">
        <v>55</v>
      </c>
      <c r="Y140" s="149">
        <f>COUNTIF(Y14:Y126,3)</f>
        <v>0</v>
      </c>
      <c r="Z140" s="149"/>
      <c r="AA140" s="77" t="s">
        <v>55</v>
      </c>
      <c r="AB140" s="149">
        <f>COUNTIF(AB14:AB126,3)</f>
        <v>0</v>
      </c>
      <c r="AC140" s="149"/>
      <c r="AD140" s="88" t="s">
        <v>14</v>
      </c>
      <c r="AE140" s="304">
        <f>COUNTIF(AE14:AE126,3)</f>
        <v>0</v>
      </c>
      <c r="AF140" s="306"/>
      <c r="AG140" s="15" t="s">
        <v>14</v>
      </c>
      <c r="AH140" s="304">
        <f>COUNTIF(AH14:AH126,3)</f>
        <v>0</v>
      </c>
      <c r="AI140" s="305"/>
      <c r="AJ140" s="13"/>
    </row>
    <row r="141" spans="1:38" ht="13.8" hidden="1" customHeight="1" x14ac:dyDescent="0.4">
      <c r="B141" s="8" t="s">
        <v>64</v>
      </c>
      <c r="C141" s="162"/>
      <c r="D141" s="163"/>
      <c r="H141" s="91"/>
      <c r="I141" s="84"/>
      <c r="J141" s="84"/>
      <c r="K141" s="85"/>
      <c r="L141" s="87" t="s">
        <v>50</v>
      </c>
      <c r="M141" s="149">
        <f>COUNTIF(M14:M126,4)</f>
        <v>0</v>
      </c>
      <c r="N141" s="149"/>
      <c r="O141" s="77" t="s">
        <v>50</v>
      </c>
      <c r="P141" s="149">
        <f>COUNTIF(P14:P126,4)</f>
        <v>0</v>
      </c>
      <c r="Q141" s="149"/>
      <c r="R141" s="77" t="s">
        <v>50</v>
      </c>
      <c r="S141" s="149">
        <f>COUNTIF(S14:S126,4)</f>
        <v>0</v>
      </c>
      <c r="T141" s="149"/>
      <c r="U141" s="77" t="s">
        <v>50</v>
      </c>
      <c r="V141" s="149">
        <f>COUNTIF(V14:V126,4)</f>
        <v>0</v>
      </c>
      <c r="W141" s="149"/>
      <c r="X141" s="77" t="s">
        <v>50</v>
      </c>
      <c r="Y141" s="149">
        <f>COUNTIF(Y14:Y126,4)</f>
        <v>0</v>
      </c>
      <c r="Z141" s="149"/>
      <c r="AA141" s="77" t="s">
        <v>50</v>
      </c>
      <c r="AB141" s="149">
        <f>COUNTIF(AB14:AB126,4)</f>
        <v>0</v>
      </c>
      <c r="AC141" s="149"/>
      <c r="AD141" s="11"/>
      <c r="AE141" s="11"/>
      <c r="AF141" s="11"/>
      <c r="AG141" s="11"/>
      <c r="AH141" s="11"/>
      <c r="AI141" s="11"/>
    </row>
    <row r="142" spans="1:38" ht="13.8" hidden="1" customHeight="1" x14ac:dyDescent="0.4">
      <c r="B142" s="8" t="s">
        <v>65</v>
      </c>
      <c r="C142" s="162"/>
      <c r="D142" s="163"/>
      <c r="H142" s="91"/>
      <c r="I142" s="84"/>
      <c r="J142" s="84"/>
      <c r="K142" s="85"/>
      <c r="L142" s="87" t="s">
        <v>51</v>
      </c>
      <c r="M142" s="149">
        <f>COUNTIF(M14:M126,5)</f>
        <v>0</v>
      </c>
      <c r="N142" s="149"/>
      <c r="O142" s="77" t="s">
        <v>51</v>
      </c>
      <c r="P142" s="149">
        <f>COUNTIF(P14:P126,5)</f>
        <v>0</v>
      </c>
      <c r="Q142" s="149"/>
      <c r="R142" s="77" t="s">
        <v>51</v>
      </c>
      <c r="S142" s="149">
        <f>COUNTIF(S14:S126,5)</f>
        <v>0</v>
      </c>
      <c r="T142" s="149"/>
      <c r="U142" s="77" t="s">
        <v>51</v>
      </c>
      <c r="V142" s="149">
        <f>COUNTIF(V14:V126,5)</f>
        <v>0</v>
      </c>
      <c r="W142" s="149"/>
      <c r="X142" s="77" t="s">
        <v>51</v>
      </c>
      <c r="Y142" s="149">
        <f>COUNTIF(Y14:Y126,5)</f>
        <v>0</v>
      </c>
      <c r="Z142" s="149"/>
      <c r="AA142" s="77" t="s">
        <v>51</v>
      </c>
      <c r="AB142" s="149">
        <f>COUNTIF(AB14:AB126,5)</f>
        <v>0</v>
      </c>
      <c r="AC142" s="149"/>
      <c r="AD142" s="318"/>
      <c r="AE142" s="315"/>
      <c r="AF142" s="315"/>
      <c r="AG142" s="315"/>
      <c r="AH142" s="315"/>
      <c r="AI142" s="315"/>
    </row>
    <row r="143" spans="1:38" ht="13.8" hidden="1" customHeight="1" x14ac:dyDescent="0.4">
      <c r="B143" s="8" t="s">
        <v>66</v>
      </c>
      <c r="C143" s="162"/>
      <c r="D143" s="163"/>
      <c r="H143" s="91"/>
      <c r="I143" s="84"/>
      <c r="J143" s="84"/>
      <c r="K143" s="85"/>
      <c r="L143" s="87" t="s">
        <v>52</v>
      </c>
      <c r="M143" s="149">
        <f>COUNTIF(M14:M126,6)</f>
        <v>0</v>
      </c>
      <c r="N143" s="149"/>
      <c r="O143" s="77" t="s">
        <v>52</v>
      </c>
      <c r="P143" s="149">
        <f>COUNTIF(P14:P126,6)</f>
        <v>0</v>
      </c>
      <c r="Q143" s="149"/>
      <c r="R143" s="77" t="s">
        <v>52</v>
      </c>
      <c r="S143" s="149">
        <f>COUNTIF(S14:S126,6)</f>
        <v>0</v>
      </c>
      <c r="T143" s="149"/>
      <c r="U143" s="77" t="s">
        <v>52</v>
      </c>
      <c r="V143" s="149">
        <f>COUNTIF(V14:V126,6)</f>
        <v>0</v>
      </c>
      <c r="W143" s="149"/>
      <c r="X143" s="77" t="s">
        <v>52</v>
      </c>
      <c r="Y143" s="149">
        <f>COUNTIF(Y14:Y126,6)</f>
        <v>0</v>
      </c>
      <c r="Z143" s="149"/>
      <c r="AA143" s="77" t="s">
        <v>52</v>
      </c>
      <c r="AB143" s="149">
        <f>COUNTIF(AB14:AB126,6)</f>
        <v>0</v>
      </c>
      <c r="AC143" s="149"/>
      <c r="AD143" s="318"/>
      <c r="AE143" s="315"/>
      <c r="AF143" s="315"/>
      <c r="AG143" s="315"/>
      <c r="AH143" s="315"/>
      <c r="AI143" s="315"/>
    </row>
    <row r="144" spans="1:38" ht="13.8" hidden="1" customHeight="1" thickBot="1" x14ac:dyDescent="0.45">
      <c r="B144" s="8" t="s">
        <v>67</v>
      </c>
      <c r="H144" s="92"/>
      <c r="I144" s="93"/>
      <c r="J144" s="93"/>
      <c r="K144" s="94"/>
      <c r="L144" s="95" t="s">
        <v>56</v>
      </c>
      <c r="M144" s="149">
        <f>COUNTIF(M14:M126,0)</f>
        <v>40</v>
      </c>
      <c r="N144" s="149"/>
      <c r="O144" s="95" t="s">
        <v>56</v>
      </c>
      <c r="P144" s="149">
        <f>COUNTIF(P14:P126,0)</f>
        <v>57</v>
      </c>
      <c r="Q144" s="149"/>
      <c r="R144" s="95" t="s">
        <v>56</v>
      </c>
      <c r="S144" s="149">
        <f>COUNTIF(S14:S126,0)</f>
        <v>57</v>
      </c>
      <c r="T144" s="149"/>
      <c r="U144" s="95" t="s">
        <v>56</v>
      </c>
      <c r="V144" s="149">
        <f t="shared" ref="V144" si="18">COUNTIF(V14:V126,0)</f>
        <v>57</v>
      </c>
      <c r="W144" s="149"/>
      <c r="X144" s="95" t="s">
        <v>56</v>
      </c>
      <c r="Y144" s="149">
        <f t="shared" ref="Y144" si="19">COUNTIF(Y14:Y126,0)</f>
        <v>40</v>
      </c>
      <c r="Z144" s="149"/>
      <c r="AA144" s="95" t="s">
        <v>56</v>
      </c>
      <c r="AB144" s="149">
        <f t="shared" ref="AB144" si="20">COUNTIF(AB14:AB126,0)</f>
        <v>40</v>
      </c>
      <c r="AC144" s="149"/>
      <c r="AD144" s="315"/>
      <c r="AE144" s="315"/>
      <c r="AF144" s="315"/>
      <c r="AG144" s="315"/>
      <c r="AH144" s="315"/>
      <c r="AI144" s="315"/>
    </row>
    <row r="145" spans="2:38" ht="11.4" hidden="1" customHeight="1" x14ac:dyDescent="0.4">
      <c r="B145" s="8" t="s">
        <v>68</v>
      </c>
      <c r="H145" s="89"/>
      <c r="I145" s="89"/>
      <c r="J145" s="89"/>
      <c r="K145" s="90"/>
      <c r="L145" s="312" t="s">
        <v>80</v>
      </c>
      <c r="M145" s="78">
        <f>M26</f>
        <v>0</v>
      </c>
      <c r="N145" s="78">
        <f>V26</f>
        <v>0</v>
      </c>
      <c r="O145" s="78"/>
      <c r="P145" s="78"/>
      <c r="Q145" s="78"/>
      <c r="R145" s="312" t="s">
        <v>80</v>
      </c>
      <c r="S145" s="78">
        <f>P26</f>
        <v>0</v>
      </c>
      <c r="T145" s="78">
        <f>Y26</f>
        <v>0</v>
      </c>
      <c r="U145" s="78"/>
      <c r="V145" s="78"/>
      <c r="W145" s="78"/>
      <c r="X145" s="312" t="s">
        <v>80</v>
      </c>
      <c r="Y145" s="83">
        <f>S26</f>
        <v>0</v>
      </c>
      <c r="Z145" s="83">
        <f>AB26</f>
        <v>0</v>
      </c>
      <c r="AA145" s="78"/>
      <c r="AB145" s="78"/>
      <c r="AC145" s="78"/>
      <c r="AD145" s="315"/>
      <c r="AE145" s="315"/>
      <c r="AF145" s="315"/>
      <c r="AG145" s="315"/>
      <c r="AH145" s="315"/>
      <c r="AI145" s="315"/>
    </row>
    <row r="146" spans="2:38" ht="11.4" hidden="1" customHeight="1" x14ac:dyDescent="0.4">
      <c r="B146" s="8" t="s">
        <v>69</v>
      </c>
      <c r="H146" s="80"/>
      <c r="I146" s="80"/>
      <c r="J146" s="80"/>
      <c r="K146" s="79"/>
      <c r="L146" s="313"/>
      <c r="M146" s="78">
        <f>M38</f>
        <v>0</v>
      </c>
      <c r="N146" s="78">
        <f>V38</f>
        <v>0</v>
      </c>
      <c r="O146" s="78"/>
      <c r="P146" s="78"/>
      <c r="Q146" s="78"/>
      <c r="R146" s="313"/>
      <c r="S146" s="78">
        <f>P38</f>
        <v>0</v>
      </c>
      <c r="T146" s="78">
        <f>Y38</f>
        <v>0</v>
      </c>
      <c r="U146" s="78"/>
      <c r="V146" s="78"/>
      <c r="W146" s="78"/>
      <c r="X146" s="313"/>
      <c r="Y146" s="83">
        <f>S38</f>
        <v>0</v>
      </c>
      <c r="Z146" s="83">
        <f>AB38</f>
        <v>0</v>
      </c>
      <c r="AA146" s="78"/>
      <c r="AB146" s="78"/>
      <c r="AC146" s="78"/>
      <c r="AD146" s="315"/>
      <c r="AE146" s="315"/>
      <c r="AF146" s="315"/>
      <c r="AG146" s="315"/>
      <c r="AH146" s="315"/>
      <c r="AI146" s="315"/>
    </row>
    <row r="147" spans="2:38" ht="11.4" hidden="1" customHeight="1" x14ac:dyDescent="0.4">
      <c r="B147" s="8" t="s">
        <v>70</v>
      </c>
      <c r="H147" s="80"/>
      <c r="I147" s="80"/>
      <c r="J147" s="80"/>
      <c r="K147" s="79"/>
      <c r="L147" s="313"/>
      <c r="M147" s="148">
        <f>M54</f>
        <v>0</v>
      </c>
      <c r="N147" s="78">
        <f>V54</f>
        <v>0</v>
      </c>
      <c r="O147" s="78"/>
      <c r="P147" s="78"/>
      <c r="Q147" s="78"/>
      <c r="R147" s="313"/>
      <c r="S147" s="78">
        <f>P54</f>
        <v>0</v>
      </c>
      <c r="T147" s="148">
        <f>Y54</f>
        <v>0</v>
      </c>
      <c r="U147" s="78"/>
      <c r="V147" s="78"/>
      <c r="W147" s="78"/>
      <c r="X147" s="313"/>
      <c r="Y147" s="83">
        <f>S54</f>
        <v>0</v>
      </c>
      <c r="Z147" s="148">
        <f>AB54</f>
        <v>0</v>
      </c>
      <c r="AA147" s="78"/>
      <c r="AB147" s="78"/>
      <c r="AC147" s="78"/>
      <c r="AD147" s="315"/>
      <c r="AE147" s="315"/>
      <c r="AF147" s="315"/>
      <c r="AG147" s="315"/>
      <c r="AH147" s="315"/>
      <c r="AI147" s="315"/>
    </row>
    <row r="148" spans="2:38" ht="11.4" hidden="1" customHeight="1" x14ac:dyDescent="0.4">
      <c r="B148" s="8" t="s">
        <v>71</v>
      </c>
      <c r="H148" s="317"/>
      <c r="I148" s="317"/>
      <c r="J148" s="317"/>
      <c r="K148" s="16" t="s">
        <v>15</v>
      </c>
      <c r="L148" s="313"/>
      <c r="M148" s="108"/>
      <c r="N148" s="83">
        <f>V70</f>
        <v>0</v>
      </c>
      <c r="O148" s="83"/>
      <c r="P148" s="83"/>
      <c r="Q148" s="83"/>
      <c r="R148" s="313"/>
      <c r="S148" s="83">
        <f>P70</f>
        <v>0</v>
      </c>
      <c r="T148" s="83"/>
      <c r="U148" s="83"/>
      <c r="V148" s="83"/>
      <c r="W148" s="83"/>
      <c r="X148" s="313"/>
      <c r="Y148" s="83">
        <f>S70</f>
        <v>0</v>
      </c>
      <c r="Z148" s="83"/>
      <c r="AA148" s="83"/>
      <c r="AB148" s="83"/>
      <c r="AC148" s="83"/>
      <c r="AD148" s="315"/>
      <c r="AE148" s="315"/>
      <c r="AF148" s="315"/>
      <c r="AG148" s="315"/>
      <c r="AH148" s="315"/>
      <c r="AI148" s="315"/>
    </row>
    <row r="149" spans="2:38" ht="11.4" hidden="1" customHeight="1" x14ac:dyDescent="0.4">
      <c r="B149" s="8" t="s">
        <v>72</v>
      </c>
      <c r="H149" s="317"/>
      <c r="I149" s="317"/>
      <c r="J149" s="317"/>
      <c r="K149" s="316">
        <f>AG8</f>
        <v>0</v>
      </c>
      <c r="L149" s="313"/>
      <c r="M149" s="108">
        <f>M86</f>
        <v>0</v>
      </c>
      <c r="N149" s="83">
        <f>V86</f>
        <v>0</v>
      </c>
      <c r="O149" s="83"/>
      <c r="P149" s="83"/>
      <c r="Q149" s="83"/>
      <c r="R149" s="313"/>
      <c r="S149" s="83">
        <f>P86</f>
        <v>0</v>
      </c>
      <c r="T149" s="83">
        <f>Y86</f>
        <v>0</v>
      </c>
      <c r="U149" s="83"/>
      <c r="V149" s="83"/>
      <c r="W149" s="83"/>
      <c r="X149" s="313"/>
      <c r="Y149" s="83">
        <f>S86</f>
        <v>0</v>
      </c>
      <c r="Z149" s="83">
        <f>AB86</f>
        <v>0</v>
      </c>
      <c r="AA149" s="83"/>
      <c r="AB149" s="83"/>
      <c r="AC149" s="83"/>
      <c r="AD149" s="315"/>
      <c r="AE149" s="315"/>
      <c r="AF149" s="315"/>
      <c r="AG149" s="315"/>
      <c r="AH149" s="315"/>
      <c r="AI149" s="315"/>
    </row>
    <row r="150" spans="2:38" s="142" customFormat="1" ht="11.4" hidden="1" customHeight="1" x14ac:dyDescent="0.4">
      <c r="H150" s="317"/>
      <c r="I150" s="317"/>
      <c r="J150" s="317"/>
      <c r="K150" s="316"/>
      <c r="L150" s="313"/>
      <c r="M150" s="108">
        <f>M102</f>
        <v>0</v>
      </c>
      <c r="N150" s="148">
        <f>V102</f>
        <v>0</v>
      </c>
      <c r="O150" s="148"/>
      <c r="P150" s="148"/>
      <c r="Q150" s="148"/>
      <c r="R150" s="313"/>
      <c r="S150" s="148">
        <f>P102</f>
        <v>0</v>
      </c>
      <c r="T150" s="148">
        <f>Y102</f>
        <v>0</v>
      </c>
      <c r="U150" s="148"/>
      <c r="V150" s="148"/>
      <c r="W150" s="148"/>
      <c r="X150" s="313"/>
      <c r="Y150" s="148">
        <f>S102</f>
        <v>0</v>
      </c>
      <c r="Z150" s="148">
        <f>AB102</f>
        <v>0</v>
      </c>
      <c r="AA150" s="148"/>
      <c r="AB150" s="148"/>
      <c r="AC150" s="148"/>
      <c r="AD150" s="315"/>
      <c r="AE150" s="315"/>
      <c r="AF150" s="315"/>
      <c r="AG150" s="315"/>
      <c r="AH150" s="315"/>
      <c r="AI150" s="315"/>
      <c r="AK150" s="21"/>
      <c r="AL150" s="21"/>
    </row>
    <row r="151" spans="2:38" ht="11.4" hidden="1" customHeight="1" x14ac:dyDescent="0.4">
      <c r="B151" s="8" t="s">
        <v>73</v>
      </c>
      <c r="H151" s="317"/>
      <c r="I151" s="317"/>
      <c r="J151" s="317"/>
      <c r="K151" s="316"/>
      <c r="L151" s="314"/>
      <c r="M151" s="108"/>
      <c r="N151" s="83">
        <f>V118</f>
        <v>0</v>
      </c>
      <c r="O151" s="83"/>
      <c r="P151" s="83"/>
      <c r="Q151" s="83"/>
      <c r="R151" s="314"/>
      <c r="S151" s="83">
        <f>P118</f>
        <v>0</v>
      </c>
      <c r="T151" s="83"/>
      <c r="U151" s="83"/>
      <c r="V151" s="83"/>
      <c r="W151" s="83"/>
      <c r="X151" s="314"/>
      <c r="Y151" s="83">
        <f>S118</f>
        <v>0</v>
      </c>
      <c r="Z151" s="83"/>
      <c r="AA151" s="83"/>
      <c r="AB151" s="83"/>
      <c r="AC151" s="83"/>
      <c r="AD151" s="315"/>
      <c r="AE151" s="315"/>
      <c r="AF151" s="315"/>
      <c r="AG151" s="315"/>
      <c r="AH151" s="315"/>
      <c r="AI151" s="315"/>
    </row>
    <row r="152" spans="2:38" ht="11.4" hidden="1" customHeight="1" x14ac:dyDescent="0.4">
      <c r="B152" s="8" t="s">
        <v>74</v>
      </c>
      <c r="H152" s="317"/>
      <c r="I152" s="317"/>
      <c r="J152" s="317"/>
      <c r="K152" s="316"/>
      <c r="L152" s="312" t="s">
        <v>58</v>
      </c>
      <c r="M152" s="108">
        <f>M28</f>
        <v>0</v>
      </c>
      <c r="N152" s="83">
        <f>V28</f>
        <v>0</v>
      </c>
      <c r="O152" s="83"/>
      <c r="P152" s="83"/>
      <c r="Q152" s="83"/>
      <c r="R152" s="312" t="s">
        <v>58</v>
      </c>
      <c r="S152" s="116">
        <f>P28</f>
        <v>0</v>
      </c>
      <c r="T152" s="116">
        <f>Y28</f>
        <v>0</v>
      </c>
      <c r="U152" s="116"/>
      <c r="V152" s="116"/>
      <c r="W152" s="116"/>
      <c r="X152" s="424" t="s">
        <v>58</v>
      </c>
      <c r="Y152" s="116">
        <f>S28</f>
        <v>0</v>
      </c>
      <c r="Z152" s="116">
        <f>AB28</f>
        <v>0</v>
      </c>
      <c r="AA152" s="116"/>
      <c r="AB152" s="116"/>
      <c r="AC152" s="116"/>
      <c r="AD152" s="318"/>
      <c r="AE152" s="315"/>
      <c r="AF152" s="315"/>
      <c r="AG152" s="315"/>
      <c r="AH152" s="315"/>
      <c r="AI152" s="315"/>
    </row>
    <row r="153" spans="2:38" ht="11.4" hidden="1" customHeight="1" x14ac:dyDescent="0.4">
      <c r="B153" s="8" t="s">
        <v>75</v>
      </c>
      <c r="D153" s="101"/>
      <c r="E153" s="8" t="s">
        <v>59</v>
      </c>
      <c r="F153" s="162" t="s">
        <v>82</v>
      </c>
      <c r="G153" s="163"/>
      <c r="H153" s="317"/>
      <c r="I153" s="317"/>
      <c r="J153" s="317"/>
      <c r="K153" s="316"/>
      <c r="L153" s="313"/>
      <c r="M153" s="108">
        <f>M40</f>
        <v>0</v>
      </c>
      <c r="N153" s="83">
        <f>V40</f>
        <v>0</v>
      </c>
      <c r="O153" s="83"/>
      <c r="P153" s="83"/>
      <c r="Q153" s="83"/>
      <c r="R153" s="313"/>
      <c r="S153" s="116">
        <f>P40</f>
        <v>0</v>
      </c>
      <c r="T153" s="116">
        <f>Y40</f>
        <v>0</v>
      </c>
      <c r="U153" s="116"/>
      <c r="V153" s="116"/>
      <c r="W153" s="116"/>
      <c r="X153" s="424"/>
      <c r="Y153" s="116">
        <f>S40</f>
        <v>0</v>
      </c>
      <c r="Z153" s="116">
        <f>AB40</f>
        <v>0</v>
      </c>
      <c r="AA153" s="116"/>
      <c r="AB153" s="116"/>
      <c r="AC153" s="116"/>
      <c r="AD153" s="318"/>
      <c r="AE153" s="315"/>
      <c r="AF153" s="315"/>
      <c r="AG153" s="315"/>
      <c r="AH153" s="315"/>
      <c r="AI153" s="315"/>
    </row>
    <row r="154" spans="2:38" ht="11.4" hidden="1" customHeight="1" x14ac:dyDescent="0.4">
      <c r="B154" s="8" t="s">
        <v>76</v>
      </c>
      <c r="D154" s="101"/>
      <c r="E154" s="8" t="s">
        <v>58</v>
      </c>
      <c r="F154" s="162" t="s">
        <v>83</v>
      </c>
      <c r="G154" s="163"/>
      <c r="H154" s="317"/>
      <c r="I154" s="317"/>
      <c r="J154" s="317"/>
      <c r="K154" s="316"/>
      <c r="L154" s="313"/>
      <c r="M154" s="108">
        <f>M56</f>
        <v>0</v>
      </c>
      <c r="N154" s="83">
        <f>V56</f>
        <v>0</v>
      </c>
      <c r="O154" s="83"/>
      <c r="P154" s="83"/>
      <c r="Q154" s="83"/>
      <c r="R154" s="313"/>
      <c r="S154" s="116">
        <f>P56</f>
        <v>0</v>
      </c>
      <c r="T154" s="143">
        <f>Y56</f>
        <v>0</v>
      </c>
      <c r="U154" s="116"/>
      <c r="V154" s="116"/>
      <c r="W154" s="116"/>
      <c r="X154" s="424"/>
      <c r="Y154" s="116">
        <f>S56</f>
        <v>0</v>
      </c>
      <c r="Z154" s="143">
        <f>AB56</f>
        <v>0</v>
      </c>
      <c r="AA154" s="116"/>
      <c r="AB154" s="116"/>
      <c r="AC154" s="116"/>
      <c r="AD154" s="318"/>
      <c r="AE154" s="315"/>
      <c r="AF154" s="315"/>
      <c r="AG154" s="315"/>
      <c r="AH154" s="315"/>
      <c r="AI154" s="315"/>
    </row>
    <row r="155" spans="2:38" ht="11.4" hidden="1" customHeight="1" x14ac:dyDescent="0.4">
      <c r="D155" s="101"/>
      <c r="H155" s="17"/>
      <c r="I155" s="310"/>
      <c r="J155" s="310"/>
      <c r="K155" s="310"/>
      <c r="L155" s="313"/>
      <c r="M155" s="108"/>
      <c r="N155" s="83">
        <f>V72</f>
        <v>0</v>
      </c>
      <c r="O155" s="311"/>
      <c r="P155" s="311"/>
      <c r="Q155" s="311"/>
      <c r="R155" s="313"/>
      <c r="S155" s="117">
        <f>P72</f>
        <v>0</v>
      </c>
      <c r="T155" s="117"/>
      <c r="U155" s="352"/>
      <c r="V155" s="352"/>
      <c r="W155" s="352"/>
      <c r="X155" s="424"/>
      <c r="Y155" s="117">
        <f>S72</f>
        <v>0</v>
      </c>
      <c r="Z155" s="117"/>
      <c r="AA155" s="352"/>
      <c r="AB155" s="352"/>
      <c r="AC155" s="352"/>
      <c r="AD155" s="311"/>
      <c r="AE155" s="311"/>
      <c r="AF155" s="311"/>
      <c r="AG155" s="311"/>
      <c r="AH155" s="311"/>
      <c r="AI155" s="311"/>
      <c r="AJ155" s="13"/>
    </row>
    <row r="156" spans="2:38" ht="11.4" hidden="1" customHeight="1" x14ac:dyDescent="0.4">
      <c r="D156" s="101"/>
      <c r="H156" s="17"/>
      <c r="I156" s="82"/>
      <c r="J156" s="82"/>
      <c r="K156" s="82"/>
      <c r="L156" s="313"/>
      <c r="M156" s="108">
        <f>M86</f>
        <v>0</v>
      </c>
      <c r="N156" s="83">
        <f>V86</f>
        <v>0</v>
      </c>
      <c r="O156" s="81"/>
      <c r="P156" s="81"/>
      <c r="Q156" s="81"/>
      <c r="R156" s="313"/>
      <c r="S156" s="118">
        <f>P86</f>
        <v>0</v>
      </c>
      <c r="T156" s="118">
        <f>Y86</f>
        <v>0</v>
      </c>
      <c r="U156" s="118"/>
      <c r="V156" s="118"/>
      <c r="W156" s="118"/>
      <c r="X156" s="424"/>
      <c r="Y156" s="118">
        <f>S86</f>
        <v>0</v>
      </c>
      <c r="Z156" s="118">
        <f>AB86</f>
        <v>0</v>
      </c>
      <c r="AA156" s="118"/>
      <c r="AB156" s="118"/>
      <c r="AC156" s="118"/>
      <c r="AD156" s="81"/>
      <c r="AE156" s="81"/>
      <c r="AF156" s="81"/>
      <c r="AG156" s="81"/>
      <c r="AH156" s="81"/>
      <c r="AI156" s="81"/>
      <c r="AJ156" s="13"/>
    </row>
    <row r="157" spans="2:38" s="142" customFormat="1" ht="11.4" hidden="1" customHeight="1" x14ac:dyDescent="0.4">
      <c r="D157" s="144"/>
      <c r="H157" s="17"/>
      <c r="I157" s="146"/>
      <c r="J157" s="146"/>
      <c r="K157" s="146"/>
      <c r="L157" s="313"/>
      <c r="M157" s="108">
        <f>M104</f>
        <v>0</v>
      </c>
      <c r="N157" s="148">
        <f>V104</f>
        <v>0</v>
      </c>
      <c r="O157" s="145"/>
      <c r="P157" s="145"/>
      <c r="Q157" s="145"/>
      <c r="R157" s="313"/>
      <c r="S157" s="147">
        <f>P104</f>
        <v>0</v>
      </c>
      <c r="T157" s="147">
        <f>Y104</f>
        <v>0</v>
      </c>
      <c r="U157" s="147"/>
      <c r="V157" s="147"/>
      <c r="W157" s="147"/>
      <c r="X157" s="424"/>
      <c r="Y157" s="147">
        <f>S104</f>
        <v>0</v>
      </c>
      <c r="Z157" s="147">
        <f>AB104</f>
        <v>0</v>
      </c>
      <c r="AA157" s="147"/>
      <c r="AB157" s="147"/>
      <c r="AC157" s="147"/>
      <c r="AD157" s="145"/>
      <c r="AE157" s="145"/>
      <c r="AF157" s="145"/>
      <c r="AG157" s="145"/>
      <c r="AH157" s="145"/>
      <c r="AI157" s="145"/>
      <c r="AJ157" s="13"/>
      <c r="AK157" s="21"/>
      <c r="AL157" s="21"/>
    </row>
    <row r="158" spans="2:38" ht="11.4" hidden="1" customHeight="1" x14ac:dyDescent="0.4">
      <c r="D158" s="101"/>
      <c r="H158" s="17"/>
      <c r="I158" s="82"/>
      <c r="J158" s="82"/>
      <c r="K158" s="82"/>
      <c r="L158" s="314"/>
      <c r="M158" s="108"/>
      <c r="N158" s="83">
        <f>V120</f>
        <v>0</v>
      </c>
      <c r="O158" s="81"/>
      <c r="P158" s="81"/>
      <c r="Q158" s="81"/>
      <c r="R158" s="314"/>
      <c r="S158" s="118">
        <f>P120</f>
        <v>0</v>
      </c>
      <c r="T158" s="117"/>
      <c r="U158" s="118" t="s">
        <v>93</v>
      </c>
      <c r="V158" s="118"/>
      <c r="W158" s="118"/>
      <c r="X158" s="424"/>
      <c r="Y158" s="118">
        <f>S120</f>
        <v>0</v>
      </c>
      <c r="Z158" s="117"/>
      <c r="AA158" s="118"/>
      <c r="AB158" s="118"/>
      <c r="AC158" s="118"/>
      <c r="AD158" s="81"/>
      <c r="AE158" s="81"/>
      <c r="AF158" s="81"/>
      <c r="AG158" s="81"/>
      <c r="AH158" s="81"/>
      <c r="AI158" s="81"/>
      <c r="AJ158" s="13"/>
    </row>
    <row r="159" spans="2:38" ht="18" hidden="1" customHeight="1" x14ac:dyDescent="0.4">
      <c r="D159" s="101"/>
      <c r="H159" s="17"/>
      <c r="I159" s="82"/>
      <c r="J159" s="82"/>
      <c r="K159" s="82"/>
      <c r="L159" s="312" t="s">
        <v>81</v>
      </c>
      <c r="M159" s="83">
        <f>M18</f>
        <v>0</v>
      </c>
      <c r="N159" s="83">
        <f>V18</f>
        <v>0</v>
      </c>
      <c r="O159" s="81"/>
      <c r="P159" s="81"/>
      <c r="Q159" s="81"/>
      <c r="R159" s="312" t="s">
        <v>81</v>
      </c>
      <c r="S159" s="115">
        <f>P18</f>
        <v>0</v>
      </c>
      <c r="T159" s="115">
        <f>Y18</f>
        <v>0</v>
      </c>
      <c r="U159" s="81"/>
      <c r="V159" s="81"/>
      <c r="W159" s="81"/>
      <c r="X159" s="313" t="s">
        <v>81</v>
      </c>
      <c r="Y159" s="115">
        <f>S18</f>
        <v>0</v>
      </c>
      <c r="Z159" s="115">
        <f>AB18</f>
        <v>0</v>
      </c>
      <c r="AA159" s="81"/>
      <c r="AB159" s="81"/>
      <c r="AC159" s="81"/>
      <c r="AD159" s="81"/>
      <c r="AE159" s="81"/>
      <c r="AF159" s="81"/>
      <c r="AG159" s="81"/>
      <c r="AH159" s="81"/>
      <c r="AI159" s="81"/>
      <c r="AJ159" s="13"/>
    </row>
    <row r="160" spans="2:38" ht="18" hidden="1" customHeight="1" x14ac:dyDescent="0.4">
      <c r="D160" s="101"/>
      <c r="H160" s="17"/>
      <c r="I160" s="82"/>
      <c r="J160" s="82"/>
      <c r="K160" s="82"/>
      <c r="L160" s="313"/>
      <c r="M160" s="83"/>
      <c r="N160" s="83">
        <f>V30</f>
        <v>0</v>
      </c>
      <c r="O160" s="81"/>
      <c r="P160" s="81"/>
      <c r="Q160" s="81"/>
      <c r="R160" s="313"/>
      <c r="S160" s="83">
        <f>P30</f>
        <v>0</v>
      </c>
      <c r="T160" s="83"/>
      <c r="U160" s="81"/>
      <c r="V160" s="81"/>
      <c r="W160" s="81"/>
      <c r="X160" s="313"/>
      <c r="Y160" s="83">
        <f>S30</f>
        <v>0</v>
      </c>
      <c r="Z160" s="83"/>
      <c r="AA160" s="81"/>
      <c r="AB160" s="81"/>
      <c r="AC160" s="81"/>
      <c r="AD160" s="81"/>
      <c r="AE160" s="81"/>
      <c r="AF160" s="81"/>
      <c r="AG160" s="81"/>
      <c r="AH160" s="81"/>
      <c r="AI160" s="81"/>
      <c r="AJ160" s="13"/>
    </row>
    <row r="161" spans="4:36" ht="18" hidden="1" customHeight="1" x14ac:dyDescent="0.4">
      <c r="D161" s="101"/>
      <c r="H161" s="17"/>
      <c r="I161" s="82"/>
      <c r="J161" s="82"/>
      <c r="K161" s="82"/>
      <c r="L161" s="313"/>
      <c r="M161" s="108">
        <f>M46</f>
        <v>0</v>
      </c>
      <c r="N161" s="83">
        <f>V46</f>
        <v>0</v>
      </c>
      <c r="O161" s="81"/>
      <c r="P161" s="81"/>
      <c r="Q161" s="81"/>
      <c r="R161" s="313"/>
      <c r="S161" s="108">
        <f>P46</f>
        <v>0</v>
      </c>
      <c r="T161" s="83">
        <f>Y46</f>
        <v>0</v>
      </c>
      <c r="U161" s="81"/>
      <c r="V161" s="81"/>
      <c r="W161" s="81"/>
      <c r="X161" s="313"/>
      <c r="Y161" s="108">
        <f>S46</f>
        <v>0</v>
      </c>
      <c r="Z161" s="83">
        <f>AB46</f>
        <v>0</v>
      </c>
      <c r="AA161" s="81"/>
      <c r="AB161" s="81"/>
      <c r="AC161" s="81"/>
      <c r="AD161" s="81"/>
      <c r="AE161" s="81"/>
      <c r="AF161" s="81"/>
      <c r="AG161" s="81"/>
      <c r="AH161" s="81"/>
      <c r="AI161" s="81"/>
      <c r="AJ161" s="13"/>
    </row>
    <row r="162" spans="4:36" ht="18" hidden="1" customHeight="1" x14ac:dyDescent="0.4">
      <c r="D162" s="101"/>
      <c r="H162" s="17"/>
      <c r="I162" s="8"/>
      <c r="J162" s="8"/>
      <c r="K162" s="8"/>
      <c r="L162" s="313"/>
      <c r="M162" s="108">
        <f>M62</f>
        <v>0</v>
      </c>
      <c r="N162" s="83">
        <f>V62</f>
        <v>0</v>
      </c>
      <c r="O162" s="81"/>
      <c r="P162" s="81"/>
      <c r="Q162" s="81"/>
      <c r="R162" s="313"/>
      <c r="S162" s="108">
        <f>P62</f>
        <v>0</v>
      </c>
      <c r="T162" s="83">
        <f>Y62</f>
        <v>0</v>
      </c>
      <c r="U162" s="81"/>
      <c r="V162" s="81"/>
      <c r="W162" s="81"/>
      <c r="X162" s="313"/>
      <c r="Y162" s="108">
        <f>S62</f>
        <v>0</v>
      </c>
      <c r="Z162" s="83">
        <f>AB62</f>
        <v>0</v>
      </c>
      <c r="AA162" s="81"/>
      <c r="AB162" s="81"/>
      <c r="AC162" s="81"/>
      <c r="AD162" s="81"/>
      <c r="AE162" s="81"/>
      <c r="AF162" s="81"/>
      <c r="AG162" s="81"/>
      <c r="AH162" s="81"/>
      <c r="AI162" s="81"/>
      <c r="AJ162" s="13"/>
    </row>
    <row r="163" spans="4:36" ht="18" hidden="1" customHeight="1" x14ac:dyDescent="0.4">
      <c r="D163" s="101"/>
      <c r="H163" s="17"/>
      <c r="I163" s="8"/>
      <c r="J163" s="8"/>
      <c r="K163" s="8"/>
      <c r="L163" s="313"/>
      <c r="M163" s="108">
        <f>M78</f>
        <v>0</v>
      </c>
      <c r="N163" s="83">
        <f>V78</f>
        <v>0</v>
      </c>
      <c r="O163" s="81"/>
      <c r="P163" s="81"/>
      <c r="Q163" s="81"/>
      <c r="R163" s="313"/>
      <c r="S163" s="108">
        <f>P78</f>
        <v>0</v>
      </c>
      <c r="T163" s="83">
        <f>Y78</f>
        <v>0</v>
      </c>
      <c r="U163" s="81"/>
      <c r="V163" s="81"/>
      <c r="W163" s="81"/>
      <c r="X163" s="313"/>
      <c r="Y163" s="108">
        <f>S78</f>
        <v>0</v>
      </c>
      <c r="Z163" s="83">
        <f>AB78</f>
        <v>0</v>
      </c>
      <c r="AA163" s="81"/>
      <c r="AB163" s="81"/>
      <c r="AC163" s="81"/>
      <c r="AD163" s="81"/>
      <c r="AE163" s="81"/>
      <c r="AF163" s="81"/>
      <c r="AG163" s="81"/>
      <c r="AH163" s="81"/>
      <c r="AI163" s="81"/>
      <c r="AJ163" s="13"/>
    </row>
    <row r="164" spans="4:36" ht="18" hidden="1" customHeight="1" x14ac:dyDescent="0.4">
      <c r="D164" s="101"/>
      <c r="H164" s="17"/>
      <c r="I164" s="8"/>
      <c r="J164" s="8"/>
      <c r="K164" s="8"/>
      <c r="L164" s="313"/>
      <c r="M164" s="108"/>
      <c r="N164" s="83">
        <f>V94</f>
        <v>0</v>
      </c>
      <c r="O164" s="81"/>
      <c r="P164" s="81"/>
      <c r="Q164" s="81"/>
      <c r="R164" s="313"/>
      <c r="S164" s="108">
        <f>P94</f>
        <v>0</v>
      </c>
      <c r="T164" s="83"/>
      <c r="U164" s="81"/>
      <c r="V164" s="81"/>
      <c r="W164" s="81"/>
      <c r="X164" s="313"/>
      <c r="Y164" s="108">
        <f>S94</f>
        <v>0</v>
      </c>
      <c r="Z164" s="83"/>
      <c r="AA164" s="81"/>
      <c r="AB164" s="81"/>
      <c r="AC164" s="81"/>
      <c r="AD164" s="81"/>
      <c r="AE164" s="81"/>
      <c r="AF164" s="81"/>
      <c r="AG164" s="81"/>
      <c r="AH164" s="81"/>
      <c r="AI164" s="81"/>
      <c r="AJ164" s="13"/>
    </row>
    <row r="165" spans="4:36" ht="18" hidden="1" customHeight="1" x14ac:dyDescent="0.4">
      <c r="D165" s="101"/>
      <c r="E165" s="8" t="s">
        <v>60</v>
      </c>
      <c r="F165" s="162" t="s">
        <v>84</v>
      </c>
      <c r="G165" s="163"/>
      <c r="H165" s="17"/>
      <c r="I165" s="8"/>
      <c r="J165" s="8"/>
      <c r="K165" s="8"/>
      <c r="L165" s="314"/>
      <c r="M165" s="108">
        <f>M110</f>
        <v>0</v>
      </c>
      <c r="N165" s="83">
        <f>V110</f>
        <v>0</v>
      </c>
      <c r="O165" s="81"/>
      <c r="P165" s="81"/>
      <c r="Q165" s="81"/>
      <c r="R165" s="314"/>
      <c r="S165" s="108">
        <f>P110</f>
        <v>0</v>
      </c>
      <c r="T165" s="83">
        <f>Y110</f>
        <v>0</v>
      </c>
      <c r="U165" s="81"/>
      <c r="V165" s="81"/>
      <c r="W165" s="81"/>
      <c r="X165" s="314"/>
      <c r="Y165" s="108">
        <f>S110</f>
        <v>0</v>
      </c>
      <c r="Z165" s="83">
        <f>AB110</f>
        <v>0</v>
      </c>
      <c r="AA165" s="81"/>
      <c r="AB165" s="81"/>
      <c r="AC165" s="81"/>
      <c r="AD165" s="81"/>
      <c r="AE165" s="81"/>
      <c r="AF165" s="81"/>
      <c r="AG165" s="81"/>
      <c r="AH165" s="81"/>
      <c r="AI165" s="81"/>
      <c r="AJ165" s="13"/>
    </row>
    <row r="166" spans="4:36" ht="18" hidden="1" customHeight="1" x14ac:dyDescent="0.4">
      <c r="D166" s="101"/>
      <c r="E166" s="8" t="s">
        <v>61</v>
      </c>
      <c r="F166" s="162" t="s">
        <v>85</v>
      </c>
      <c r="G166" s="163"/>
      <c r="H166" s="17"/>
      <c r="I166" s="8"/>
      <c r="J166" s="8"/>
      <c r="K166" s="8"/>
      <c r="L166" s="312" t="s">
        <v>61</v>
      </c>
      <c r="M166" s="108">
        <f>M20</f>
        <v>0</v>
      </c>
      <c r="N166" s="83">
        <f>V20</f>
        <v>0</v>
      </c>
      <c r="O166" s="81"/>
      <c r="P166" s="81"/>
      <c r="Q166" s="81"/>
      <c r="R166" s="312" t="s">
        <v>61</v>
      </c>
      <c r="S166" s="108">
        <f>P20</f>
        <v>0</v>
      </c>
      <c r="T166" s="83">
        <f>Y20</f>
        <v>0</v>
      </c>
      <c r="U166" s="81"/>
      <c r="V166" s="81"/>
      <c r="W166" s="81"/>
      <c r="X166" s="312" t="s">
        <v>61</v>
      </c>
      <c r="Y166" s="108">
        <f>S20</f>
        <v>0</v>
      </c>
      <c r="Z166" s="83">
        <f>AB20</f>
        <v>0</v>
      </c>
      <c r="AA166" s="81"/>
      <c r="AB166" s="81"/>
      <c r="AC166" s="81"/>
      <c r="AD166" s="81"/>
      <c r="AE166" s="81"/>
      <c r="AF166" s="81"/>
      <c r="AG166" s="81"/>
      <c r="AH166" s="81"/>
      <c r="AI166" s="81"/>
      <c r="AJ166" s="13"/>
    </row>
    <row r="167" spans="4:36" ht="18" hidden="1" customHeight="1" x14ac:dyDescent="0.4">
      <c r="D167" s="101"/>
      <c r="H167" s="17"/>
      <c r="I167" s="8"/>
      <c r="J167" s="8"/>
      <c r="K167" s="8"/>
      <c r="L167" s="313"/>
      <c r="M167" s="108"/>
      <c r="N167" s="83">
        <f>V32</f>
        <v>0</v>
      </c>
      <c r="O167" s="81"/>
      <c r="P167" s="81"/>
      <c r="Q167" s="81"/>
      <c r="R167" s="313"/>
      <c r="S167" s="108">
        <f>P32</f>
        <v>0</v>
      </c>
      <c r="T167" s="83"/>
      <c r="U167" s="81"/>
      <c r="V167" s="81"/>
      <c r="W167" s="81"/>
      <c r="X167" s="313"/>
      <c r="Y167" s="108">
        <f>S32</f>
        <v>0</v>
      </c>
      <c r="Z167" s="83"/>
      <c r="AA167" s="81"/>
      <c r="AB167" s="81"/>
      <c r="AC167" s="81"/>
      <c r="AD167" s="81"/>
      <c r="AE167" s="81"/>
      <c r="AF167" s="81"/>
      <c r="AG167" s="81"/>
      <c r="AH167" s="81"/>
      <c r="AI167" s="81"/>
      <c r="AJ167" s="13"/>
    </row>
    <row r="168" spans="4:36" ht="18" hidden="1" customHeight="1" x14ac:dyDescent="0.4">
      <c r="D168" s="101"/>
      <c r="H168" s="17"/>
      <c r="I168" s="8"/>
      <c r="J168" s="8"/>
      <c r="K168" s="8"/>
      <c r="L168" s="313"/>
      <c r="M168" s="108">
        <f>M48</f>
        <v>0</v>
      </c>
      <c r="N168" s="83">
        <f>V48</f>
        <v>0</v>
      </c>
      <c r="O168" s="81"/>
      <c r="P168" s="81"/>
      <c r="Q168" s="81"/>
      <c r="R168" s="313"/>
      <c r="S168" s="108">
        <f>P48</f>
        <v>0</v>
      </c>
      <c r="T168" s="83">
        <f>Y48</f>
        <v>0</v>
      </c>
      <c r="U168" s="81"/>
      <c r="V168" s="81"/>
      <c r="W168" s="81"/>
      <c r="X168" s="313"/>
      <c r="Y168" s="108">
        <f>S48</f>
        <v>0</v>
      </c>
      <c r="Z168" s="83">
        <f>AB48</f>
        <v>0</v>
      </c>
      <c r="AA168" s="81"/>
      <c r="AB168" s="81"/>
      <c r="AC168" s="81"/>
      <c r="AD168" s="81"/>
      <c r="AE168" s="81"/>
      <c r="AF168" s="81"/>
      <c r="AG168" s="81"/>
      <c r="AH168" s="81"/>
      <c r="AI168" s="81"/>
      <c r="AJ168" s="13"/>
    </row>
    <row r="169" spans="4:36" ht="18" hidden="1" customHeight="1" x14ac:dyDescent="0.4">
      <c r="D169" s="101"/>
      <c r="H169" s="17"/>
      <c r="I169" s="8"/>
      <c r="J169" s="8"/>
      <c r="K169" s="8"/>
      <c r="L169" s="313"/>
      <c r="M169" s="108">
        <f>M64</f>
        <v>0</v>
      </c>
      <c r="N169" s="83">
        <f>V64</f>
        <v>0</v>
      </c>
      <c r="O169" s="81"/>
      <c r="P169" s="81"/>
      <c r="Q169" s="81"/>
      <c r="R169" s="313"/>
      <c r="S169" s="108">
        <f>P64</f>
        <v>0</v>
      </c>
      <c r="T169" s="83">
        <f>Y64</f>
        <v>0</v>
      </c>
      <c r="U169" s="81"/>
      <c r="V169" s="81"/>
      <c r="W169" s="81"/>
      <c r="X169" s="313"/>
      <c r="Y169" s="108">
        <f>S64</f>
        <v>0</v>
      </c>
      <c r="Z169" s="83">
        <f>AB64</f>
        <v>0</v>
      </c>
      <c r="AA169" s="81"/>
      <c r="AB169" s="81"/>
      <c r="AC169" s="81"/>
      <c r="AD169" s="81"/>
      <c r="AE169" s="81"/>
      <c r="AF169" s="81"/>
      <c r="AG169" s="81"/>
      <c r="AH169" s="81"/>
      <c r="AI169" s="81"/>
      <c r="AJ169" s="13"/>
    </row>
    <row r="170" spans="4:36" ht="18" hidden="1" customHeight="1" x14ac:dyDescent="0.4">
      <c r="D170" s="101"/>
      <c r="H170" s="17"/>
      <c r="I170" s="8"/>
      <c r="J170" s="8"/>
      <c r="K170" s="8"/>
      <c r="L170" s="313"/>
      <c r="M170" s="108">
        <f>M80</f>
        <v>0</v>
      </c>
      <c r="N170" s="83">
        <f>V80</f>
        <v>0</v>
      </c>
      <c r="O170" s="81"/>
      <c r="P170" s="81"/>
      <c r="Q170" s="81"/>
      <c r="R170" s="313"/>
      <c r="S170" s="108">
        <f>P80</f>
        <v>0</v>
      </c>
      <c r="T170" s="83">
        <f>Y80</f>
        <v>0</v>
      </c>
      <c r="U170" s="81"/>
      <c r="V170" s="81"/>
      <c r="W170" s="81"/>
      <c r="X170" s="313"/>
      <c r="Y170" s="108">
        <f>S80</f>
        <v>0</v>
      </c>
      <c r="Z170" s="83">
        <f>AB80</f>
        <v>0</v>
      </c>
      <c r="AA170" s="81"/>
      <c r="AB170" s="81"/>
      <c r="AC170" s="81"/>
      <c r="AD170" s="81"/>
      <c r="AE170" s="81"/>
      <c r="AF170" s="81"/>
      <c r="AG170" s="81"/>
      <c r="AH170" s="81"/>
      <c r="AI170" s="81"/>
      <c r="AJ170" s="13"/>
    </row>
    <row r="171" spans="4:36" ht="18" hidden="1" customHeight="1" x14ac:dyDescent="0.4">
      <c r="D171" s="101"/>
      <c r="H171" s="17"/>
      <c r="I171" s="8"/>
      <c r="J171" s="8"/>
      <c r="K171" s="8"/>
      <c r="L171" s="313"/>
      <c r="M171" s="108"/>
      <c r="N171" s="83">
        <f>V96</f>
        <v>0</v>
      </c>
      <c r="O171" s="81"/>
      <c r="P171" s="81"/>
      <c r="Q171" s="81"/>
      <c r="R171" s="313"/>
      <c r="S171" s="108">
        <f>P96</f>
        <v>0</v>
      </c>
      <c r="T171" s="83"/>
      <c r="U171" s="81"/>
      <c r="V171" s="81"/>
      <c r="W171" s="81"/>
      <c r="X171" s="313"/>
      <c r="Y171" s="108">
        <f>S96</f>
        <v>0</v>
      </c>
      <c r="Z171" s="83"/>
      <c r="AA171" s="81"/>
      <c r="AB171" s="81"/>
      <c r="AC171" s="81"/>
      <c r="AD171" s="81"/>
      <c r="AE171" s="81"/>
      <c r="AF171" s="81"/>
      <c r="AG171" s="81"/>
      <c r="AH171" s="81"/>
      <c r="AI171" s="81"/>
      <c r="AJ171" s="13"/>
    </row>
    <row r="172" spans="4:36" ht="18" hidden="1" customHeight="1" x14ac:dyDescent="0.4">
      <c r="D172" s="101"/>
      <c r="H172" s="17"/>
      <c r="I172" s="82"/>
      <c r="J172" s="82"/>
      <c r="K172" s="82"/>
      <c r="L172" s="314"/>
      <c r="M172" s="108">
        <f>M112</f>
        <v>0</v>
      </c>
      <c r="N172" s="83">
        <f>V112</f>
        <v>0</v>
      </c>
      <c r="O172" s="81"/>
      <c r="P172" s="81"/>
      <c r="Q172" s="81"/>
      <c r="R172" s="314"/>
      <c r="S172" s="108">
        <f>P112</f>
        <v>0</v>
      </c>
      <c r="T172" s="83">
        <f>Y112</f>
        <v>0</v>
      </c>
      <c r="U172" s="81"/>
      <c r="V172" s="81"/>
      <c r="W172" s="81"/>
      <c r="X172" s="314"/>
      <c r="Y172" s="108">
        <f>S112</f>
        <v>0</v>
      </c>
      <c r="Z172" s="83">
        <f>AB112</f>
        <v>0</v>
      </c>
      <c r="AA172" s="81"/>
      <c r="AB172" s="81"/>
      <c r="AC172" s="81"/>
      <c r="AD172" s="81"/>
      <c r="AE172" s="81"/>
      <c r="AF172" s="81"/>
      <c r="AG172" s="81"/>
      <c r="AH172" s="81"/>
      <c r="AI172" s="81"/>
      <c r="AJ172" s="13"/>
    </row>
    <row r="173" spans="4:36" ht="18" hidden="1" customHeight="1" x14ac:dyDescent="0.4">
      <c r="D173" s="101"/>
      <c r="H173" s="17"/>
      <c r="I173" s="82"/>
      <c r="J173" s="82"/>
      <c r="K173" s="82"/>
      <c r="L173" s="312" t="s">
        <v>90</v>
      </c>
      <c r="M173" s="83">
        <f>M14</f>
        <v>0</v>
      </c>
      <c r="N173" s="83">
        <f>V14</f>
        <v>0</v>
      </c>
      <c r="O173" s="81"/>
      <c r="P173" s="81"/>
      <c r="Q173" s="81"/>
      <c r="R173" s="312" t="s">
        <v>90</v>
      </c>
      <c r="S173" s="83">
        <f>P14</f>
        <v>0</v>
      </c>
      <c r="T173" s="83">
        <f>Y14</f>
        <v>0</v>
      </c>
      <c r="U173" s="81"/>
      <c r="V173" s="81"/>
      <c r="W173" s="81"/>
      <c r="X173" s="312" t="s">
        <v>90</v>
      </c>
      <c r="Y173" s="83">
        <f>S14</f>
        <v>0</v>
      </c>
      <c r="Z173" s="83">
        <f>AB14</f>
        <v>0</v>
      </c>
      <c r="AA173" s="81"/>
      <c r="AB173" s="81"/>
      <c r="AC173" s="81"/>
      <c r="AD173" s="81"/>
      <c r="AE173" s="81"/>
      <c r="AF173" s="81"/>
      <c r="AG173" s="81"/>
      <c r="AH173" s="81"/>
      <c r="AI173" s="81"/>
      <c r="AJ173" s="13"/>
    </row>
    <row r="174" spans="4:36" ht="18" hidden="1" customHeight="1" x14ac:dyDescent="0.4">
      <c r="D174" s="101"/>
      <c r="E174" s="8" t="s">
        <v>64</v>
      </c>
      <c r="F174" s="162" t="s">
        <v>86</v>
      </c>
      <c r="G174" s="163"/>
      <c r="H174" s="17"/>
      <c r="I174" s="82"/>
      <c r="J174" s="82"/>
      <c r="K174" s="82"/>
      <c r="L174" s="313"/>
      <c r="M174" s="83">
        <f>M34</f>
        <v>0</v>
      </c>
      <c r="N174" s="83">
        <f>V34</f>
        <v>0</v>
      </c>
      <c r="O174" s="81"/>
      <c r="P174" s="81"/>
      <c r="Q174" s="81"/>
      <c r="R174" s="313"/>
      <c r="S174" s="83">
        <f>P34</f>
        <v>0</v>
      </c>
      <c r="T174" s="83">
        <f>Y34</f>
        <v>0</v>
      </c>
      <c r="U174" s="81"/>
      <c r="V174" s="81"/>
      <c r="W174" s="81"/>
      <c r="X174" s="313"/>
      <c r="Y174" s="83">
        <f>S34</f>
        <v>0</v>
      </c>
      <c r="Z174" s="83">
        <f>AB34</f>
        <v>0</v>
      </c>
      <c r="AA174" s="81"/>
      <c r="AB174" s="81"/>
      <c r="AC174" s="81"/>
      <c r="AD174" s="81"/>
      <c r="AE174" s="81"/>
      <c r="AF174" s="81"/>
      <c r="AG174" s="81"/>
      <c r="AH174" s="81"/>
      <c r="AI174" s="81"/>
      <c r="AJ174" s="13"/>
    </row>
    <row r="175" spans="4:36" ht="18" hidden="1" customHeight="1" x14ac:dyDescent="0.4">
      <c r="D175" s="101"/>
      <c r="E175" s="8" t="s">
        <v>65</v>
      </c>
      <c r="F175" s="162" t="s">
        <v>87</v>
      </c>
      <c r="G175" s="162"/>
      <c r="H175" s="17"/>
      <c r="I175" s="82"/>
      <c r="J175" s="82"/>
      <c r="K175" s="82"/>
      <c r="L175" s="313"/>
      <c r="M175" s="108"/>
      <c r="N175" s="83">
        <f>V50</f>
        <v>0</v>
      </c>
      <c r="O175" s="81"/>
      <c r="P175" s="81"/>
      <c r="Q175" s="81"/>
      <c r="R175" s="313"/>
      <c r="S175" s="108">
        <f>P50</f>
        <v>0</v>
      </c>
      <c r="T175" s="83"/>
      <c r="U175" s="81"/>
      <c r="V175" s="81"/>
      <c r="W175" s="81"/>
      <c r="X175" s="313"/>
      <c r="Y175" s="108">
        <f>S50</f>
        <v>0</v>
      </c>
      <c r="Z175" s="83"/>
      <c r="AA175" s="81"/>
      <c r="AB175" s="81"/>
      <c r="AC175" s="81"/>
      <c r="AD175" s="81"/>
      <c r="AE175" s="81"/>
      <c r="AF175" s="81"/>
      <c r="AG175" s="81"/>
      <c r="AH175" s="81"/>
      <c r="AI175" s="81"/>
      <c r="AJ175" s="13"/>
    </row>
    <row r="176" spans="4:36" ht="18" hidden="1" customHeight="1" x14ac:dyDescent="0.4">
      <c r="D176" s="101"/>
      <c r="H176" s="17"/>
      <c r="I176" s="82"/>
      <c r="J176" s="82"/>
      <c r="K176" s="82"/>
      <c r="L176" s="313"/>
      <c r="M176" s="108">
        <f>M66</f>
        <v>0</v>
      </c>
      <c r="N176" s="83">
        <f>V66</f>
        <v>0</v>
      </c>
      <c r="O176" s="81"/>
      <c r="P176" s="81"/>
      <c r="Q176" s="81"/>
      <c r="R176" s="313"/>
      <c r="S176" s="108">
        <f>P66</f>
        <v>0</v>
      </c>
      <c r="T176" s="83">
        <f>Y66</f>
        <v>0</v>
      </c>
      <c r="U176" s="81"/>
      <c r="V176" s="81"/>
      <c r="W176" s="81"/>
      <c r="X176" s="313"/>
      <c r="Y176" s="108">
        <f>S66</f>
        <v>0</v>
      </c>
      <c r="Z176" s="83">
        <f>AB66</f>
        <v>0</v>
      </c>
      <c r="AA176" s="81"/>
      <c r="AB176" s="81"/>
      <c r="AC176" s="81"/>
      <c r="AD176" s="81"/>
      <c r="AE176" s="81"/>
      <c r="AF176" s="81"/>
      <c r="AG176" s="81"/>
      <c r="AH176" s="81"/>
      <c r="AI176" s="81"/>
      <c r="AJ176" s="13"/>
    </row>
    <row r="177" spans="4:36" ht="18" hidden="1" customHeight="1" x14ac:dyDescent="0.4">
      <c r="D177" s="101"/>
      <c r="H177" s="17"/>
      <c r="I177" s="82"/>
      <c r="J177" s="82"/>
      <c r="K177" s="82"/>
      <c r="L177" s="313"/>
      <c r="M177" s="108">
        <f>M82</f>
        <v>0</v>
      </c>
      <c r="N177" s="83">
        <f>V82</f>
        <v>0</v>
      </c>
      <c r="O177" s="81"/>
      <c r="P177" s="81"/>
      <c r="Q177" s="81"/>
      <c r="R177" s="313"/>
      <c r="S177" s="108">
        <f>P82</f>
        <v>0</v>
      </c>
      <c r="T177" s="83">
        <f>Y82</f>
        <v>0</v>
      </c>
      <c r="U177" s="81"/>
      <c r="V177" s="81"/>
      <c r="W177" s="81"/>
      <c r="X177" s="313"/>
      <c r="Y177" s="108">
        <f>S82</f>
        <v>0</v>
      </c>
      <c r="Z177" s="83">
        <f>AB82</f>
        <v>0</v>
      </c>
      <c r="AA177" s="81"/>
      <c r="AB177" s="81"/>
      <c r="AC177" s="81"/>
      <c r="AD177" s="81"/>
      <c r="AE177" s="81"/>
      <c r="AF177" s="81"/>
      <c r="AG177" s="81"/>
      <c r="AH177" s="81"/>
      <c r="AI177" s="81"/>
      <c r="AJ177" s="13"/>
    </row>
    <row r="178" spans="4:36" ht="18" hidden="1" customHeight="1" x14ac:dyDescent="0.4">
      <c r="D178" s="101"/>
      <c r="H178" s="17"/>
      <c r="I178" s="82"/>
      <c r="J178" s="82"/>
      <c r="K178" s="82"/>
      <c r="L178" s="313"/>
      <c r="M178" s="108">
        <f>M98</f>
        <v>0</v>
      </c>
      <c r="N178" s="83">
        <f>V98</f>
        <v>0</v>
      </c>
      <c r="O178" s="81"/>
      <c r="P178" s="81"/>
      <c r="Q178" s="81"/>
      <c r="R178" s="313"/>
      <c r="S178" s="108">
        <f>P98</f>
        <v>0</v>
      </c>
      <c r="T178" s="83">
        <f>Y98</f>
        <v>0</v>
      </c>
      <c r="U178" s="81"/>
      <c r="V178" s="81"/>
      <c r="W178" s="81"/>
      <c r="X178" s="313"/>
      <c r="Y178" s="108">
        <f>S98</f>
        <v>0</v>
      </c>
      <c r="Z178" s="83">
        <f>AB98</f>
        <v>0</v>
      </c>
      <c r="AA178" s="81"/>
      <c r="AB178" s="81"/>
      <c r="AC178" s="81"/>
      <c r="AD178" s="81"/>
      <c r="AE178" s="81"/>
      <c r="AF178" s="81"/>
      <c r="AG178" s="81"/>
      <c r="AH178" s="81"/>
      <c r="AI178" s="81"/>
      <c r="AJ178" s="13"/>
    </row>
    <row r="179" spans="4:36" ht="18" hidden="1" customHeight="1" x14ac:dyDescent="0.4">
      <c r="D179" s="101"/>
      <c r="H179" s="17"/>
      <c r="I179" s="82"/>
      <c r="J179" s="82"/>
      <c r="K179" s="82"/>
      <c r="L179" s="314"/>
      <c r="M179" s="108"/>
      <c r="N179" s="83">
        <f>V114</f>
        <v>0</v>
      </c>
      <c r="O179" s="81"/>
      <c r="P179" s="81"/>
      <c r="Q179" s="81"/>
      <c r="R179" s="314"/>
      <c r="S179" s="108">
        <f>P114</f>
        <v>0</v>
      </c>
      <c r="T179" s="83"/>
      <c r="U179" s="81"/>
      <c r="V179" s="81"/>
      <c r="W179" s="81"/>
      <c r="X179" s="314"/>
      <c r="Y179" s="108">
        <f>S114</f>
        <v>0</v>
      </c>
      <c r="Z179" s="83"/>
      <c r="AA179" s="81"/>
      <c r="AB179" s="81"/>
      <c r="AC179" s="81"/>
      <c r="AD179" s="81"/>
      <c r="AE179" s="81"/>
      <c r="AF179" s="81"/>
      <c r="AG179" s="81"/>
      <c r="AH179" s="81"/>
      <c r="AI179" s="81"/>
      <c r="AJ179" s="13"/>
    </row>
    <row r="180" spans="4:36" ht="18" hidden="1" customHeight="1" x14ac:dyDescent="0.4">
      <c r="D180" s="101"/>
      <c r="H180" s="17"/>
      <c r="I180" s="82"/>
      <c r="J180" s="82"/>
      <c r="K180" s="82"/>
      <c r="L180" s="312" t="s">
        <v>65</v>
      </c>
      <c r="M180" s="108">
        <f>M16</f>
        <v>0</v>
      </c>
      <c r="N180" s="83">
        <f>V16</f>
        <v>0</v>
      </c>
      <c r="O180" s="81"/>
      <c r="P180" s="81"/>
      <c r="Q180" s="81"/>
      <c r="R180" s="312" t="s">
        <v>65</v>
      </c>
      <c r="S180" s="108">
        <f>P16</f>
        <v>0</v>
      </c>
      <c r="T180" s="83">
        <f>Y16</f>
        <v>0</v>
      </c>
      <c r="U180" s="81"/>
      <c r="V180" s="81"/>
      <c r="W180" s="81"/>
      <c r="X180" s="312" t="s">
        <v>65</v>
      </c>
      <c r="Y180" s="108">
        <f>S16</f>
        <v>0</v>
      </c>
      <c r="Z180" s="83">
        <f>AB16</f>
        <v>0</v>
      </c>
      <c r="AA180" s="81"/>
      <c r="AB180" s="81"/>
      <c r="AC180" s="81"/>
      <c r="AD180" s="81"/>
      <c r="AE180" s="81"/>
      <c r="AF180" s="81"/>
      <c r="AG180" s="81"/>
      <c r="AH180" s="81"/>
      <c r="AI180" s="81"/>
      <c r="AJ180" s="13"/>
    </row>
    <row r="181" spans="4:36" ht="18" hidden="1" customHeight="1" x14ac:dyDescent="0.4">
      <c r="D181" s="101"/>
      <c r="H181" s="17"/>
      <c r="I181" s="82"/>
      <c r="J181" s="82"/>
      <c r="K181" s="82"/>
      <c r="L181" s="313"/>
      <c r="M181" s="108">
        <f>M36</f>
        <v>0</v>
      </c>
      <c r="N181" s="83">
        <f>V36</f>
        <v>0</v>
      </c>
      <c r="O181" s="81"/>
      <c r="P181" s="81"/>
      <c r="Q181" s="81"/>
      <c r="R181" s="313"/>
      <c r="S181" s="108">
        <f>P36</f>
        <v>0</v>
      </c>
      <c r="T181" s="83">
        <f>Y36</f>
        <v>0</v>
      </c>
      <c r="U181" s="81"/>
      <c r="V181" s="81"/>
      <c r="W181" s="81"/>
      <c r="X181" s="313"/>
      <c r="Y181" s="108">
        <f>S36</f>
        <v>0</v>
      </c>
      <c r="Z181" s="83">
        <f>AB36</f>
        <v>0</v>
      </c>
      <c r="AA181" s="81"/>
      <c r="AB181" s="81"/>
      <c r="AC181" s="81"/>
      <c r="AD181" s="81"/>
      <c r="AE181" s="81"/>
      <c r="AF181" s="81"/>
      <c r="AG181" s="81"/>
      <c r="AH181" s="81"/>
      <c r="AI181" s="81"/>
      <c r="AJ181" s="13"/>
    </row>
    <row r="182" spans="4:36" ht="18" hidden="1" customHeight="1" x14ac:dyDescent="0.4">
      <c r="D182" s="101"/>
      <c r="H182" s="17"/>
      <c r="I182" s="82"/>
      <c r="J182" s="82"/>
      <c r="K182" s="82"/>
      <c r="L182" s="313"/>
      <c r="M182" s="108"/>
      <c r="N182" s="83">
        <f>V52</f>
        <v>0</v>
      </c>
      <c r="O182" s="81"/>
      <c r="P182" s="81"/>
      <c r="Q182" s="81"/>
      <c r="R182" s="313"/>
      <c r="S182" s="108">
        <f>P52</f>
        <v>0</v>
      </c>
      <c r="T182" s="83"/>
      <c r="U182" s="81"/>
      <c r="V182" s="81"/>
      <c r="W182" s="81"/>
      <c r="X182" s="313"/>
      <c r="Y182" s="108">
        <f>S52</f>
        <v>0</v>
      </c>
      <c r="Z182" s="83"/>
      <c r="AA182" s="81"/>
      <c r="AB182" s="81"/>
      <c r="AC182" s="81"/>
      <c r="AD182" s="81"/>
      <c r="AE182" s="81"/>
      <c r="AF182" s="81"/>
      <c r="AG182" s="81"/>
      <c r="AH182" s="81"/>
      <c r="AI182" s="81"/>
      <c r="AJ182" s="13"/>
    </row>
    <row r="183" spans="4:36" ht="18" hidden="1" customHeight="1" x14ac:dyDescent="0.4">
      <c r="D183" s="101"/>
      <c r="H183" s="17"/>
      <c r="I183" s="82"/>
      <c r="J183" s="82"/>
      <c r="K183" s="82"/>
      <c r="L183" s="313"/>
      <c r="M183" s="108">
        <f>M68</f>
        <v>0</v>
      </c>
      <c r="N183" s="83">
        <f>V68</f>
        <v>0</v>
      </c>
      <c r="O183" s="81"/>
      <c r="P183" s="81"/>
      <c r="Q183" s="81"/>
      <c r="R183" s="313"/>
      <c r="S183" s="108">
        <f>P68</f>
        <v>0</v>
      </c>
      <c r="T183" s="83">
        <f>Y68</f>
        <v>0</v>
      </c>
      <c r="U183" s="81"/>
      <c r="V183" s="81"/>
      <c r="W183" s="81"/>
      <c r="X183" s="313"/>
      <c r="Y183" s="108">
        <f>S68</f>
        <v>0</v>
      </c>
      <c r="Z183" s="83">
        <f>AB68</f>
        <v>0</v>
      </c>
      <c r="AA183" s="81"/>
      <c r="AB183" s="81"/>
      <c r="AC183" s="81"/>
      <c r="AD183" s="81"/>
      <c r="AE183" s="81"/>
      <c r="AF183" s="81"/>
      <c r="AG183" s="81"/>
      <c r="AH183" s="81"/>
      <c r="AI183" s="81"/>
      <c r="AJ183" s="13"/>
    </row>
    <row r="184" spans="4:36" ht="18" hidden="1" customHeight="1" x14ac:dyDescent="0.4">
      <c r="D184" s="101"/>
      <c r="H184" s="17"/>
      <c r="I184" s="82"/>
      <c r="J184" s="82"/>
      <c r="K184" s="82"/>
      <c r="L184" s="313"/>
      <c r="M184" s="108">
        <f>M84</f>
        <v>0</v>
      </c>
      <c r="N184" s="83">
        <f>V84</f>
        <v>0</v>
      </c>
      <c r="O184" s="81"/>
      <c r="P184" s="81"/>
      <c r="Q184" s="81"/>
      <c r="R184" s="313"/>
      <c r="S184" s="108">
        <f>P84</f>
        <v>0</v>
      </c>
      <c r="T184" s="83">
        <f>Y84</f>
        <v>0</v>
      </c>
      <c r="U184" s="81"/>
      <c r="V184" s="81"/>
      <c r="W184" s="81"/>
      <c r="X184" s="313"/>
      <c r="Y184" s="108">
        <f>S84</f>
        <v>0</v>
      </c>
      <c r="Z184" s="83">
        <f>AB84</f>
        <v>0</v>
      </c>
      <c r="AA184" s="81"/>
      <c r="AB184" s="81"/>
      <c r="AC184" s="81"/>
      <c r="AD184" s="81"/>
      <c r="AE184" s="81"/>
      <c r="AF184" s="81"/>
      <c r="AG184" s="81"/>
      <c r="AH184" s="81"/>
      <c r="AI184" s="81"/>
      <c r="AJ184" s="13"/>
    </row>
    <row r="185" spans="4:36" ht="18" hidden="1" customHeight="1" x14ac:dyDescent="0.4">
      <c r="D185" s="101"/>
      <c r="H185" s="17"/>
      <c r="I185" s="82"/>
      <c r="J185" s="82"/>
      <c r="K185" s="82"/>
      <c r="L185" s="313"/>
      <c r="M185" s="108">
        <f>M100</f>
        <v>0</v>
      </c>
      <c r="N185" s="83">
        <f>V100</f>
        <v>0</v>
      </c>
      <c r="O185" s="81"/>
      <c r="P185" s="81"/>
      <c r="Q185" s="81"/>
      <c r="R185" s="313"/>
      <c r="S185" s="108">
        <f>P100</f>
        <v>0</v>
      </c>
      <c r="T185" s="83">
        <f>Y100</f>
        <v>0</v>
      </c>
      <c r="U185" s="81"/>
      <c r="V185" s="81"/>
      <c r="W185" s="81"/>
      <c r="X185" s="313"/>
      <c r="Y185" s="108">
        <f>S100</f>
        <v>0</v>
      </c>
      <c r="Z185" s="83">
        <f>AB100</f>
        <v>0</v>
      </c>
      <c r="AA185" s="81"/>
      <c r="AB185" s="81"/>
      <c r="AC185" s="81"/>
      <c r="AD185" s="81"/>
      <c r="AE185" s="81"/>
      <c r="AF185" s="81"/>
      <c r="AG185" s="81"/>
      <c r="AH185" s="81"/>
      <c r="AI185" s="81"/>
      <c r="AJ185" s="13"/>
    </row>
    <row r="186" spans="4:36" ht="18" hidden="1" customHeight="1" x14ac:dyDescent="0.4">
      <c r="D186" s="101"/>
      <c r="H186" s="17"/>
      <c r="I186" s="82"/>
      <c r="J186" s="82"/>
      <c r="K186" s="82"/>
      <c r="L186" s="314"/>
      <c r="M186" s="108"/>
      <c r="N186" s="83">
        <f>V116</f>
        <v>0</v>
      </c>
      <c r="O186" s="81"/>
      <c r="P186" s="81"/>
      <c r="Q186" s="81"/>
      <c r="R186" s="314"/>
      <c r="S186" s="108">
        <f>P116</f>
        <v>0</v>
      </c>
      <c r="T186" s="83"/>
      <c r="U186" s="81"/>
      <c r="V186" s="81"/>
      <c r="W186" s="81"/>
      <c r="X186" s="314"/>
      <c r="Y186" s="108">
        <f>S116</f>
        <v>0</v>
      </c>
      <c r="Z186" s="83"/>
      <c r="AA186" s="81"/>
      <c r="AB186" s="81"/>
      <c r="AC186" s="81"/>
      <c r="AD186" s="81"/>
      <c r="AE186" s="81"/>
      <c r="AF186" s="81"/>
      <c r="AG186" s="81"/>
      <c r="AH186" s="81"/>
      <c r="AI186" s="81"/>
      <c r="AJ186" s="13"/>
    </row>
    <row r="187" spans="4:36" ht="18" hidden="1" customHeight="1" x14ac:dyDescent="0.4">
      <c r="D187" s="101"/>
      <c r="H187" s="17"/>
      <c r="I187" s="82"/>
      <c r="J187" s="82"/>
      <c r="K187" s="82"/>
      <c r="L187" s="312" t="s">
        <v>91</v>
      </c>
      <c r="M187" s="83">
        <f>M22</f>
        <v>0</v>
      </c>
      <c r="N187" s="83">
        <f>V22</f>
        <v>0</v>
      </c>
      <c r="O187" s="81"/>
      <c r="P187" s="81"/>
      <c r="Q187" s="81"/>
      <c r="R187" s="312" t="s">
        <v>91</v>
      </c>
      <c r="S187" s="83">
        <f>P22</f>
        <v>0</v>
      </c>
      <c r="T187" s="83">
        <f>Y22</f>
        <v>0</v>
      </c>
      <c r="U187" s="81"/>
      <c r="V187" s="81"/>
      <c r="W187" s="81"/>
      <c r="X187" s="312" t="s">
        <v>91</v>
      </c>
      <c r="Y187" s="83">
        <f>S22</f>
        <v>0</v>
      </c>
      <c r="Z187" s="83">
        <f>AB22</f>
        <v>0</v>
      </c>
      <c r="AA187" s="81"/>
      <c r="AB187" s="81"/>
      <c r="AC187" s="81"/>
      <c r="AD187" s="81"/>
      <c r="AE187" s="81"/>
      <c r="AF187" s="81"/>
      <c r="AG187" s="81"/>
      <c r="AH187" s="81"/>
      <c r="AI187" s="81"/>
      <c r="AJ187" s="13"/>
    </row>
    <row r="188" spans="4:36" ht="18" hidden="1" customHeight="1" x14ac:dyDescent="0.4">
      <c r="D188" s="101"/>
      <c r="E188" s="8" t="s">
        <v>77</v>
      </c>
      <c r="F188" s="162" t="s">
        <v>88</v>
      </c>
      <c r="G188" s="163"/>
      <c r="H188" s="17"/>
      <c r="I188" s="82"/>
      <c r="J188" s="82"/>
      <c r="K188" s="82"/>
      <c r="L188" s="313"/>
      <c r="M188" s="83">
        <f>M42</f>
        <v>0</v>
      </c>
      <c r="N188" s="83">
        <f>V42</f>
        <v>0</v>
      </c>
      <c r="O188" s="81"/>
      <c r="P188" s="81"/>
      <c r="Q188" s="81"/>
      <c r="R188" s="313"/>
      <c r="S188" s="83">
        <f>P42</f>
        <v>0</v>
      </c>
      <c r="T188" s="83">
        <f>Y42</f>
        <v>0</v>
      </c>
      <c r="U188" s="81"/>
      <c r="V188" s="81"/>
      <c r="W188" s="81"/>
      <c r="X188" s="313"/>
      <c r="Y188" s="83">
        <f>S42</f>
        <v>0</v>
      </c>
      <c r="Z188" s="83">
        <f>AB42</f>
        <v>0</v>
      </c>
      <c r="AA188" s="81"/>
      <c r="AB188" s="81"/>
      <c r="AC188" s="81"/>
      <c r="AD188" s="81"/>
      <c r="AE188" s="81"/>
      <c r="AF188" s="81"/>
      <c r="AG188" s="81"/>
      <c r="AH188" s="81"/>
      <c r="AI188" s="81"/>
      <c r="AJ188" s="13"/>
    </row>
    <row r="189" spans="4:36" ht="18" hidden="1" customHeight="1" x14ac:dyDescent="0.4">
      <c r="D189" s="101"/>
      <c r="E189" s="8" t="s">
        <v>78</v>
      </c>
      <c r="F189" s="162" t="s">
        <v>89</v>
      </c>
      <c r="G189" s="163"/>
      <c r="H189" s="17"/>
      <c r="I189" s="82"/>
      <c r="J189" s="82"/>
      <c r="K189" s="82"/>
      <c r="L189" s="313"/>
      <c r="M189" s="108">
        <f>M58</f>
        <v>0</v>
      </c>
      <c r="N189" s="83">
        <f>V58</f>
        <v>0</v>
      </c>
      <c r="O189" s="81"/>
      <c r="P189" s="81"/>
      <c r="Q189" s="81"/>
      <c r="R189" s="313"/>
      <c r="S189" s="108">
        <f>P58</f>
        <v>0</v>
      </c>
      <c r="T189" s="83">
        <f>Y58</f>
        <v>0</v>
      </c>
      <c r="U189" s="81"/>
      <c r="V189" s="81"/>
      <c r="W189" s="81"/>
      <c r="X189" s="313"/>
      <c r="Y189" s="108">
        <f>S58</f>
        <v>0</v>
      </c>
      <c r="Z189" s="83">
        <f>AB58</f>
        <v>0</v>
      </c>
      <c r="AA189" s="81"/>
      <c r="AB189" s="81"/>
      <c r="AC189" s="81"/>
      <c r="AD189" s="81"/>
      <c r="AE189" s="81"/>
      <c r="AF189" s="81"/>
      <c r="AG189" s="81"/>
      <c r="AH189" s="81"/>
      <c r="AI189" s="81"/>
      <c r="AJ189" s="13"/>
    </row>
    <row r="190" spans="4:36" ht="18" hidden="1" customHeight="1" x14ac:dyDescent="0.4">
      <c r="D190" s="101"/>
      <c r="H190" s="17"/>
      <c r="I190" s="82"/>
      <c r="J190" s="82"/>
      <c r="K190" s="82"/>
      <c r="L190" s="313"/>
      <c r="M190" s="108">
        <f>M74</f>
        <v>0</v>
      </c>
      <c r="N190" s="83">
        <f>V74</f>
        <v>0</v>
      </c>
      <c r="O190" s="81"/>
      <c r="P190" s="81"/>
      <c r="Q190" s="81"/>
      <c r="R190" s="313"/>
      <c r="S190" s="108">
        <f>P74</f>
        <v>0</v>
      </c>
      <c r="T190" s="83">
        <f>Y74</f>
        <v>0</v>
      </c>
      <c r="U190" s="81"/>
      <c r="V190" s="81"/>
      <c r="W190" s="81"/>
      <c r="X190" s="313"/>
      <c r="Y190" s="108">
        <f>S74</f>
        <v>0</v>
      </c>
      <c r="Z190" s="83">
        <f>AB74</f>
        <v>0</v>
      </c>
      <c r="AA190" s="81"/>
      <c r="AB190" s="81"/>
      <c r="AC190" s="81"/>
      <c r="AD190" s="81"/>
      <c r="AE190" s="81"/>
      <c r="AF190" s="81"/>
      <c r="AG190" s="81"/>
      <c r="AH190" s="81"/>
      <c r="AI190" s="81"/>
      <c r="AJ190" s="13"/>
    </row>
    <row r="191" spans="4:36" ht="18" hidden="1" customHeight="1" x14ac:dyDescent="0.4">
      <c r="D191" s="101"/>
      <c r="H191" s="17"/>
      <c r="I191" s="82"/>
      <c r="J191" s="82"/>
      <c r="K191" s="82"/>
      <c r="L191" s="313"/>
      <c r="M191" s="108"/>
      <c r="N191" s="83">
        <f>V90</f>
        <v>0</v>
      </c>
      <c r="O191" s="81"/>
      <c r="P191" s="81"/>
      <c r="Q191" s="81"/>
      <c r="R191" s="313"/>
      <c r="S191" s="108">
        <f>P90</f>
        <v>0</v>
      </c>
      <c r="T191" s="83"/>
      <c r="U191" s="81"/>
      <c r="V191" s="81"/>
      <c r="W191" s="81"/>
      <c r="X191" s="313"/>
      <c r="Y191" s="108">
        <f>S90</f>
        <v>0</v>
      </c>
      <c r="Z191" s="83"/>
      <c r="AA191" s="81"/>
      <c r="AB191" s="81"/>
      <c r="AC191" s="81"/>
      <c r="AD191" s="81"/>
      <c r="AE191" s="81"/>
      <c r="AF191" s="81"/>
      <c r="AG191" s="81"/>
      <c r="AH191" s="81"/>
      <c r="AI191" s="81"/>
      <c r="AJ191" s="13"/>
    </row>
    <row r="192" spans="4:36" ht="18" hidden="1" customHeight="1" x14ac:dyDescent="0.4">
      <c r="D192" s="101"/>
      <c r="H192" s="17"/>
      <c r="I192" s="82"/>
      <c r="J192" s="82"/>
      <c r="K192" s="82"/>
      <c r="L192" s="313"/>
      <c r="M192" s="108"/>
      <c r="N192" s="83">
        <f>V106</f>
        <v>0</v>
      </c>
      <c r="O192" s="81"/>
      <c r="P192" s="81"/>
      <c r="Q192" s="81"/>
      <c r="R192" s="313"/>
      <c r="S192" s="108">
        <f>P106</f>
        <v>0</v>
      </c>
      <c r="T192" s="83"/>
      <c r="U192" s="81"/>
      <c r="V192" s="81"/>
      <c r="W192" s="81"/>
      <c r="X192" s="313"/>
      <c r="Y192" s="108">
        <f>S106</f>
        <v>0</v>
      </c>
      <c r="Z192" s="83"/>
      <c r="AA192" s="81"/>
      <c r="AB192" s="81"/>
      <c r="AC192" s="81"/>
      <c r="AD192" s="81"/>
      <c r="AE192" s="81"/>
      <c r="AF192" s="81"/>
      <c r="AG192" s="81"/>
      <c r="AH192" s="81"/>
      <c r="AI192" s="81"/>
      <c r="AJ192" s="13"/>
    </row>
    <row r="193" spans="4:261" ht="18" hidden="1" customHeight="1" x14ac:dyDescent="0.4">
      <c r="D193" s="101"/>
      <c r="H193" s="17"/>
      <c r="I193" s="82"/>
      <c r="J193" s="82"/>
      <c r="K193" s="82"/>
      <c r="L193" s="314"/>
      <c r="M193" s="108">
        <f>M122</f>
        <v>0</v>
      </c>
      <c r="N193" s="83">
        <f>V122</f>
        <v>0</v>
      </c>
      <c r="O193" s="81"/>
      <c r="P193" s="81"/>
      <c r="Q193" s="81"/>
      <c r="R193" s="314"/>
      <c r="S193" s="108">
        <f>P122</f>
        <v>0</v>
      </c>
      <c r="T193" s="83">
        <f>Y122</f>
        <v>0</v>
      </c>
      <c r="U193" s="81"/>
      <c r="V193" s="81"/>
      <c r="W193" s="81"/>
      <c r="X193" s="314"/>
      <c r="Y193" s="108">
        <f>S122</f>
        <v>0</v>
      </c>
      <c r="Z193" s="83">
        <f>AB122</f>
        <v>0</v>
      </c>
      <c r="AA193" s="81"/>
      <c r="AB193" s="81"/>
      <c r="AC193" s="81"/>
      <c r="AD193" s="81"/>
      <c r="AE193" s="81"/>
      <c r="AF193" s="81"/>
      <c r="AG193" s="81"/>
      <c r="AH193" s="81"/>
      <c r="AI193" s="81"/>
      <c r="AJ193" s="13"/>
    </row>
    <row r="194" spans="4:261" ht="18" hidden="1" customHeight="1" x14ac:dyDescent="0.4">
      <c r="D194" s="101"/>
      <c r="H194" s="17"/>
      <c r="I194" s="82"/>
      <c r="J194" s="82"/>
      <c r="K194" s="82"/>
      <c r="L194" s="312" t="s">
        <v>92</v>
      </c>
      <c r="M194" s="108">
        <f>M24</f>
        <v>0</v>
      </c>
      <c r="N194" s="83">
        <f>V24</f>
        <v>0</v>
      </c>
      <c r="O194" s="81"/>
      <c r="P194" s="81"/>
      <c r="Q194" s="81"/>
      <c r="R194" s="312" t="s">
        <v>92</v>
      </c>
      <c r="S194" s="108">
        <f>P24</f>
        <v>0</v>
      </c>
      <c r="T194" s="83">
        <f>Y24</f>
        <v>0</v>
      </c>
      <c r="U194" s="81"/>
      <c r="V194" s="81"/>
      <c r="W194" s="81"/>
      <c r="X194" s="312" t="s">
        <v>92</v>
      </c>
      <c r="Y194" s="108">
        <f>S24</f>
        <v>0</v>
      </c>
      <c r="Z194" s="83">
        <f>AB24</f>
        <v>0</v>
      </c>
      <c r="AA194" s="81"/>
      <c r="AB194" s="81"/>
      <c r="AC194" s="81"/>
      <c r="AD194" s="81"/>
      <c r="AE194" s="81"/>
      <c r="AF194" s="81"/>
      <c r="AG194" s="81"/>
      <c r="AH194" s="81"/>
      <c r="AI194" s="81"/>
      <c r="AJ194" s="13"/>
    </row>
    <row r="195" spans="4:261" ht="18" hidden="1" customHeight="1" x14ac:dyDescent="0.4">
      <c r="D195" s="101"/>
      <c r="H195" s="17"/>
      <c r="I195" s="82"/>
      <c r="J195" s="82"/>
      <c r="K195" s="82"/>
      <c r="L195" s="313"/>
      <c r="M195" s="108">
        <f>M44</f>
        <v>0</v>
      </c>
      <c r="N195" s="83">
        <f>V44</f>
        <v>0</v>
      </c>
      <c r="O195" s="81"/>
      <c r="P195" s="81"/>
      <c r="Q195" s="81"/>
      <c r="R195" s="313"/>
      <c r="S195" s="108">
        <f>P44</f>
        <v>0</v>
      </c>
      <c r="T195" s="83">
        <f>Y44</f>
        <v>0</v>
      </c>
      <c r="U195" s="81"/>
      <c r="V195" s="81"/>
      <c r="W195" s="81"/>
      <c r="X195" s="313"/>
      <c r="Y195" s="108">
        <f>S44</f>
        <v>0</v>
      </c>
      <c r="Z195" s="83">
        <f>AB44</f>
        <v>0</v>
      </c>
      <c r="AA195" s="81"/>
      <c r="AB195" s="81"/>
      <c r="AC195" s="81"/>
      <c r="AD195" s="81"/>
      <c r="AE195" s="81"/>
      <c r="AF195" s="81"/>
      <c r="AG195" s="81"/>
      <c r="AH195" s="81"/>
      <c r="AI195" s="81"/>
      <c r="AJ195" s="13"/>
    </row>
    <row r="196" spans="4:261" ht="18" hidden="1" customHeight="1" x14ac:dyDescent="0.4">
      <c r="D196" s="101"/>
      <c r="H196" s="17"/>
      <c r="I196" s="82"/>
      <c r="J196" s="82"/>
      <c r="K196" s="82"/>
      <c r="L196" s="313"/>
      <c r="M196" s="108">
        <f>M60</f>
        <v>0</v>
      </c>
      <c r="N196" s="83">
        <f>V60</f>
        <v>0</v>
      </c>
      <c r="O196" s="81"/>
      <c r="P196" s="81"/>
      <c r="Q196" s="81"/>
      <c r="R196" s="313"/>
      <c r="S196" s="108">
        <f>P60</f>
        <v>0</v>
      </c>
      <c r="T196" s="83">
        <f>Y60</f>
        <v>0</v>
      </c>
      <c r="U196" s="81"/>
      <c r="V196" s="81"/>
      <c r="W196" s="81"/>
      <c r="X196" s="313"/>
      <c r="Y196" s="108">
        <f>S60</f>
        <v>0</v>
      </c>
      <c r="Z196" s="83">
        <f>AB60</f>
        <v>0</v>
      </c>
      <c r="AA196" s="81"/>
      <c r="AB196" s="81"/>
      <c r="AC196" s="81"/>
      <c r="AD196" s="81"/>
      <c r="AE196" s="81"/>
      <c r="AF196" s="81"/>
      <c r="AG196" s="81"/>
      <c r="AH196" s="81"/>
      <c r="AI196" s="81"/>
      <c r="AJ196" s="13"/>
    </row>
    <row r="197" spans="4:261" ht="18" hidden="1" customHeight="1" x14ac:dyDescent="0.4">
      <c r="D197" s="101"/>
      <c r="H197" s="17"/>
      <c r="I197" s="82"/>
      <c r="J197" s="82"/>
      <c r="K197" s="82"/>
      <c r="L197" s="313"/>
      <c r="M197" s="108">
        <f>M76</f>
        <v>0</v>
      </c>
      <c r="N197" s="83">
        <f>V76</f>
        <v>0</v>
      </c>
      <c r="O197" s="81"/>
      <c r="P197" s="81"/>
      <c r="Q197" s="81"/>
      <c r="R197" s="313"/>
      <c r="S197" s="108">
        <f>P76</f>
        <v>0</v>
      </c>
      <c r="T197" s="83">
        <f>Y76</f>
        <v>0</v>
      </c>
      <c r="U197" s="81"/>
      <c r="V197" s="81"/>
      <c r="W197" s="81"/>
      <c r="X197" s="313"/>
      <c r="Y197" s="108">
        <f>S76</f>
        <v>0</v>
      </c>
      <c r="Z197" s="83">
        <f>AB76</f>
        <v>0</v>
      </c>
      <c r="AA197" s="81"/>
      <c r="AB197" s="81"/>
      <c r="AC197" s="81"/>
      <c r="AD197" s="81"/>
      <c r="AE197" s="81"/>
      <c r="AF197" s="81"/>
      <c r="AG197" s="81"/>
      <c r="AH197" s="81"/>
      <c r="AI197" s="81"/>
      <c r="AJ197" s="13"/>
    </row>
    <row r="198" spans="4:261" ht="18" hidden="1" customHeight="1" x14ac:dyDescent="0.4">
      <c r="D198" s="101"/>
      <c r="H198" s="17"/>
      <c r="I198" s="82"/>
      <c r="J198" s="82"/>
      <c r="K198" s="82"/>
      <c r="L198" s="313"/>
      <c r="M198" s="108"/>
      <c r="N198" s="83">
        <f>V92</f>
        <v>0</v>
      </c>
      <c r="O198" s="81"/>
      <c r="P198" s="81"/>
      <c r="Q198" s="81"/>
      <c r="R198" s="313"/>
      <c r="S198" s="108">
        <f>P92</f>
        <v>0</v>
      </c>
      <c r="T198" s="83"/>
      <c r="U198" s="81"/>
      <c r="V198" s="81"/>
      <c r="W198" s="81"/>
      <c r="X198" s="313"/>
      <c r="Y198" s="108">
        <f>S92</f>
        <v>0</v>
      </c>
      <c r="Z198" s="83"/>
      <c r="AA198" s="81"/>
      <c r="AB198" s="81"/>
      <c r="AC198" s="81"/>
      <c r="AD198" s="81"/>
      <c r="AE198" s="81"/>
      <c r="AF198" s="81"/>
      <c r="AG198" s="81"/>
      <c r="AH198" s="81"/>
      <c r="AI198" s="81"/>
      <c r="AJ198" s="13"/>
    </row>
    <row r="199" spans="4:261" ht="18" hidden="1" customHeight="1" x14ac:dyDescent="0.4">
      <c r="D199" s="101"/>
      <c r="H199" s="17"/>
      <c r="I199" s="82"/>
      <c r="J199" s="82"/>
      <c r="K199" s="82"/>
      <c r="L199" s="313"/>
      <c r="M199" s="108"/>
      <c r="N199" s="83">
        <f>V108</f>
        <v>0</v>
      </c>
      <c r="O199" s="81"/>
      <c r="P199" s="81"/>
      <c r="Q199" s="81"/>
      <c r="R199" s="313"/>
      <c r="S199" s="108">
        <f>P108</f>
        <v>0</v>
      </c>
      <c r="T199" s="83"/>
      <c r="U199" s="81"/>
      <c r="V199" s="81"/>
      <c r="W199" s="81"/>
      <c r="X199" s="313"/>
      <c r="Y199" s="108">
        <f>S108</f>
        <v>0</v>
      </c>
      <c r="Z199" s="83"/>
      <c r="AA199" s="81"/>
      <c r="AB199" s="81"/>
      <c r="AC199" s="81"/>
      <c r="AD199" s="81"/>
      <c r="AE199" s="81"/>
      <c r="AF199" s="81"/>
      <c r="AG199" s="81"/>
      <c r="AH199" s="81"/>
      <c r="AI199" s="81"/>
      <c r="AJ199" s="13"/>
    </row>
    <row r="200" spans="4:261" ht="0.3" hidden="1" customHeight="1" x14ac:dyDescent="0.4">
      <c r="D200" s="101"/>
      <c r="H200" s="17"/>
      <c r="I200" s="82"/>
      <c r="J200" s="82"/>
      <c r="K200" s="82"/>
      <c r="L200" s="314"/>
      <c r="M200" s="108">
        <f>M124</f>
        <v>0</v>
      </c>
      <c r="N200" s="83">
        <f>V124</f>
        <v>0</v>
      </c>
      <c r="O200" s="81"/>
      <c r="P200" s="81"/>
      <c r="Q200" s="81"/>
      <c r="R200" s="314"/>
      <c r="S200" s="108">
        <f>P124</f>
        <v>0</v>
      </c>
      <c r="T200" s="83">
        <f>Y124</f>
        <v>0</v>
      </c>
      <c r="U200" s="81"/>
      <c r="V200" s="81"/>
      <c r="W200" s="81"/>
      <c r="X200" s="314"/>
      <c r="Y200" s="108">
        <f>S124</f>
        <v>0</v>
      </c>
      <c r="Z200" s="83">
        <f>AB124</f>
        <v>0</v>
      </c>
      <c r="AA200" s="81"/>
      <c r="AB200" s="81"/>
      <c r="AC200" s="81"/>
      <c r="AD200" s="81"/>
      <c r="AE200" s="81"/>
      <c r="AF200" s="81"/>
      <c r="AG200" s="81"/>
      <c r="AH200" s="81"/>
      <c r="AI200" s="81"/>
      <c r="AJ200" s="13"/>
    </row>
    <row r="201" spans="4:261" ht="18" hidden="1" customHeight="1" x14ac:dyDescent="0.4">
      <c r="H201" s="17"/>
      <c r="I201" s="82"/>
      <c r="J201" s="82"/>
      <c r="K201" s="82"/>
      <c r="L201" s="81"/>
      <c r="M201" s="81"/>
      <c r="N201" s="81"/>
      <c r="O201" s="81"/>
      <c r="P201" s="81"/>
      <c r="Q201" s="81"/>
      <c r="R201" s="81"/>
      <c r="S201" s="81"/>
      <c r="T201" s="81"/>
      <c r="U201" s="81"/>
      <c r="V201" s="81"/>
      <c r="W201" s="81"/>
      <c r="X201" s="81"/>
      <c r="Y201" s="81"/>
      <c r="Z201" s="81"/>
      <c r="AA201" s="81"/>
      <c r="AB201" s="81"/>
      <c r="AC201" s="81"/>
      <c r="AD201" s="81"/>
      <c r="AE201" s="81"/>
      <c r="AF201" s="81"/>
      <c r="AG201" s="81"/>
      <c r="AH201" s="81"/>
      <c r="AI201" s="81"/>
      <c r="AJ201" s="13"/>
    </row>
    <row r="202" spans="4:261" ht="18" hidden="1" customHeight="1" x14ac:dyDescent="0.4">
      <c r="H202" s="17"/>
      <c r="I202" s="82"/>
      <c r="J202" s="82"/>
      <c r="K202" s="82"/>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13"/>
    </row>
    <row r="203" spans="4:261" ht="18" hidden="1" customHeight="1" x14ac:dyDescent="0.4">
      <c r="H203" s="17"/>
      <c r="I203" s="310"/>
      <c r="J203" s="310"/>
      <c r="K203" s="310"/>
      <c r="L203" s="311"/>
      <c r="M203" s="311"/>
      <c r="N203" s="311"/>
      <c r="O203" s="311"/>
      <c r="P203" s="311"/>
      <c r="Q203" s="311"/>
      <c r="R203" s="311"/>
      <c r="S203" s="311"/>
      <c r="T203" s="311"/>
      <c r="U203" s="311"/>
      <c r="V203" s="311"/>
      <c r="W203" s="311"/>
      <c r="X203" s="311"/>
      <c r="Y203" s="311"/>
      <c r="Z203" s="311"/>
      <c r="AA203" s="311"/>
      <c r="AB203" s="311"/>
      <c r="AC203" s="311"/>
      <c r="AD203" s="311"/>
      <c r="AE203" s="311"/>
      <c r="AF203" s="311"/>
      <c r="AG203" s="311"/>
      <c r="AH203" s="311"/>
      <c r="AI203" s="311"/>
      <c r="AJ203" s="13"/>
    </row>
    <row r="204" spans="4:261" ht="13.5" customHeight="1" x14ac:dyDescent="0.4">
      <c r="H204" s="6"/>
      <c r="I204" s="6"/>
      <c r="J204" s="7"/>
      <c r="K204" s="3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13"/>
    </row>
    <row r="205" spans="4:261" s="10" customFormat="1" ht="380.25" customHeight="1" x14ac:dyDescent="0.4">
      <c r="H205" s="353" t="s">
        <v>10</v>
      </c>
      <c r="I205" s="353"/>
      <c r="J205" s="353"/>
      <c r="K205" s="343" t="s">
        <v>42</v>
      </c>
      <c r="L205" s="343"/>
      <c r="M205" s="343"/>
      <c r="N205" s="343"/>
      <c r="O205" s="343"/>
      <c r="P205" s="343"/>
      <c r="Q205" s="343"/>
      <c r="R205" s="343"/>
      <c r="S205" s="343"/>
      <c r="T205" s="343"/>
      <c r="U205" s="343"/>
      <c r="V205" s="343"/>
      <c r="W205" s="343"/>
      <c r="X205" s="343"/>
      <c r="Y205" s="343"/>
      <c r="Z205" s="343"/>
      <c r="AA205" s="343"/>
      <c r="AB205" s="343"/>
      <c r="AC205" s="343"/>
      <c r="AD205" s="36"/>
      <c r="AE205" s="36"/>
      <c r="AF205" s="36"/>
      <c r="AG205" s="36"/>
      <c r="AH205" s="36"/>
      <c r="AI205" s="36"/>
      <c r="AJ205" s="13"/>
      <c r="AK205" s="45"/>
      <c r="AL205" s="45"/>
    </row>
    <row r="206" spans="4:261" ht="40.5" customHeight="1" x14ac:dyDescent="0.4">
      <c r="H206" s="353"/>
      <c r="I206" s="353"/>
      <c r="J206" s="353"/>
      <c r="K206" s="344"/>
      <c r="L206" s="344"/>
      <c r="M206" s="344"/>
      <c r="N206" s="344"/>
      <c r="O206" s="344"/>
      <c r="P206" s="344"/>
      <c r="Q206" s="344"/>
      <c r="R206" s="344"/>
      <c r="S206" s="344"/>
      <c r="T206" s="344"/>
      <c r="U206" s="344"/>
      <c r="V206" s="344"/>
      <c r="W206" s="344"/>
      <c r="X206" s="344"/>
      <c r="Y206" s="344"/>
      <c r="Z206" s="344"/>
      <c r="AA206" s="344"/>
      <c r="AB206" s="344"/>
      <c r="AC206" s="344"/>
      <c r="AD206" s="37"/>
      <c r="AE206" s="37"/>
      <c r="AF206" s="37"/>
      <c r="AG206" s="37"/>
      <c r="AH206" s="37"/>
      <c r="AI206" s="37"/>
      <c r="AJ206" s="13"/>
      <c r="IW206" s="18"/>
      <c r="IX206" s="18"/>
      <c r="IY206" s="18"/>
      <c r="IZ206" s="18"/>
      <c r="JA206" s="18"/>
    </row>
    <row r="207" spans="4:261" ht="51" hidden="1" customHeight="1" x14ac:dyDescent="0.4">
      <c r="H207" s="3"/>
      <c r="I207" s="4"/>
      <c r="J207" s="4"/>
      <c r="K207" s="4"/>
      <c r="L207" s="370"/>
      <c r="M207" s="370"/>
      <c r="N207" s="370"/>
      <c r="O207" s="370"/>
      <c r="P207" s="370"/>
      <c r="Q207" s="370"/>
      <c r="R207" s="370"/>
      <c r="S207" s="370"/>
      <c r="T207" s="370"/>
      <c r="U207" s="370"/>
      <c r="V207" s="370"/>
      <c r="W207" s="370"/>
      <c r="X207" s="370"/>
      <c r="Y207" s="370"/>
      <c r="Z207" s="370"/>
      <c r="AA207" s="370"/>
      <c r="AB207" s="370"/>
      <c r="AC207" s="370"/>
      <c r="AD207" s="370"/>
      <c r="AE207" s="370"/>
      <c r="AF207" s="370"/>
      <c r="AG207" s="370"/>
      <c r="AH207" s="370"/>
      <c r="AI207" s="370"/>
      <c r="AJ207" s="13"/>
      <c r="IW207" s="18"/>
      <c r="IX207" s="18"/>
      <c r="IY207" s="18"/>
      <c r="IZ207" s="18"/>
      <c r="JA207" s="18"/>
    </row>
    <row r="208" spans="4:261" ht="12.75" hidden="1" customHeight="1" x14ac:dyDescent="0.4">
      <c r="H208" s="345" t="s">
        <v>10</v>
      </c>
      <c r="I208" s="346"/>
      <c r="J208" s="346"/>
      <c r="K208" s="347"/>
      <c r="L208" s="322">
        <f>L$8</f>
        <v>0</v>
      </c>
      <c r="M208" s="323"/>
      <c r="N208" s="323"/>
      <c r="O208" s="323"/>
      <c r="P208" s="323"/>
      <c r="Q208" s="324"/>
      <c r="R208" s="322">
        <f>O8</f>
        <v>0</v>
      </c>
      <c r="S208" s="323"/>
      <c r="T208" s="323"/>
      <c r="U208" s="323"/>
      <c r="V208" s="323"/>
      <c r="W208" s="324"/>
      <c r="X208" s="322">
        <f>R8</f>
        <v>0</v>
      </c>
      <c r="Y208" s="323"/>
      <c r="Z208" s="323"/>
      <c r="AA208" s="323"/>
      <c r="AB208" s="323"/>
      <c r="AC208" s="324"/>
      <c r="AD208" s="351">
        <f>AD$8</f>
        <v>0</v>
      </c>
      <c r="AE208" s="351"/>
      <c r="AF208" s="351"/>
      <c r="AG208" s="351">
        <f>AG8</f>
        <v>0</v>
      </c>
      <c r="AH208" s="351"/>
      <c r="AI208" s="351"/>
      <c r="AJ208" s="13"/>
      <c r="IW208" s="18"/>
      <c r="IX208" s="18"/>
      <c r="IY208" s="18"/>
      <c r="IZ208" s="18"/>
      <c r="JA208" s="18"/>
    </row>
    <row r="209" spans="8:38" ht="12.75" hidden="1" customHeight="1" x14ac:dyDescent="0.4">
      <c r="H209" s="348"/>
      <c r="I209" s="349"/>
      <c r="J209" s="349"/>
      <c r="K209" s="350"/>
      <c r="L209" s="325"/>
      <c r="M209" s="326"/>
      <c r="N209" s="326"/>
      <c r="O209" s="326"/>
      <c r="P209" s="326"/>
      <c r="Q209" s="327"/>
      <c r="R209" s="325"/>
      <c r="S209" s="326"/>
      <c r="T209" s="326"/>
      <c r="U209" s="326"/>
      <c r="V209" s="326"/>
      <c r="W209" s="327"/>
      <c r="X209" s="325"/>
      <c r="Y209" s="326"/>
      <c r="Z209" s="326"/>
      <c r="AA209" s="326"/>
      <c r="AB209" s="326"/>
      <c r="AC209" s="327"/>
      <c r="AD209" s="351"/>
      <c r="AE209" s="351"/>
      <c r="AF209" s="351"/>
      <c r="AG209" s="351"/>
      <c r="AH209" s="351"/>
      <c r="AI209" s="351"/>
      <c r="AJ209" s="13"/>
    </row>
    <row r="210" spans="8:38" ht="12.75" hidden="1" customHeight="1" x14ac:dyDescent="0.4">
      <c r="H210" s="334" t="s">
        <v>11</v>
      </c>
      <c r="I210" s="335"/>
      <c r="J210" s="335"/>
      <c r="K210" s="336"/>
      <c r="L210" s="328">
        <f>SUM((N14:N36),(W14:W36))</f>
        <v>0</v>
      </c>
      <c r="M210" s="329"/>
      <c r="N210" s="329"/>
      <c r="O210" s="329"/>
      <c r="P210" s="329"/>
      <c r="Q210" s="330"/>
      <c r="R210" s="328">
        <f>SUM((Q14:Q36),(Z14:Z36))</f>
        <v>0</v>
      </c>
      <c r="S210" s="329"/>
      <c r="T210" s="329"/>
      <c r="U210" s="329"/>
      <c r="V210" s="329"/>
      <c r="W210" s="330"/>
      <c r="X210" s="328">
        <f>SUM((T14:T36),(AC14:AC36))</f>
        <v>0</v>
      </c>
      <c r="Y210" s="329"/>
      <c r="Z210" s="329"/>
      <c r="AA210" s="329"/>
      <c r="AB210" s="329"/>
      <c r="AC210" s="330"/>
      <c r="AD210" s="366">
        <f>SUM(AF14:AF36)</f>
        <v>0</v>
      </c>
      <c r="AE210" s="366"/>
      <c r="AF210" s="366"/>
      <c r="AG210" s="366">
        <f>SUM(AI14:AI36)</f>
        <v>0</v>
      </c>
      <c r="AH210" s="366"/>
      <c r="AI210" s="366"/>
      <c r="AJ210" s="13"/>
    </row>
    <row r="211" spans="8:38" ht="12.75" hidden="1" customHeight="1" thickBot="1" x14ac:dyDescent="0.45">
      <c r="H211" s="337"/>
      <c r="I211" s="338"/>
      <c r="J211" s="338"/>
      <c r="K211" s="339"/>
      <c r="L211" s="331"/>
      <c r="M211" s="332"/>
      <c r="N211" s="332"/>
      <c r="O211" s="332"/>
      <c r="P211" s="332"/>
      <c r="Q211" s="333"/>
      <c r="R211" s="331"/>
      <c r="S211" s="332"/>
      <c r="T211" s="332"/>
      <c r="U211" s="332"/>
      <c r="V211" s="332"/>
      <c r="W211" s="333"/>
      <c r="X211" s="331"/>
      <c r="Y211" s="332"/>
      <c r="Z211" s="332"/>
      <c r="AA211" s="332"/>
      <c r="AB211" s="332"/>
      <c r="AC211" s="333"/>
      <c r="AD211" s="366"/>
      <c r="AE211" s="366"/>
      <c r="AF211" s="366"/>
      <c r="AG211" s="366"/>
      <c r="AH211" s="366"/>
      <c r="AI211" s="366"/>
      <c r="AJ211" s="13"/>
    </row>
    <row r="212" spans="8:38" ht="12.75" hidden="1" customHeight="1" x14ac:dyDescent="0.4">
      <c r="H212" s="320" t="s">
        <v>9</v>
      </c>
      <c r="I212" s="320"/>
      <c r="J212" s="320"/>
      <c r="K212" s="320"/>
      <c r="L212" s="322">
        <f>L208</f>
        <v>0</v>
      </c>
      <c r="M212" s="323"/>
      <c r="N212" s="323"/>
      <c r="O212" s="323"/>
      <c r="P212" s="323"/>
      <c r="Q212" s="324"/>
      <c r="R212" s="322">
        <f>R208</f>
        <v>0</v>
      </c>
      <c r="S212" s="323"/>
      <c r="T212" s="323"/>
      <c r="U212" s="323"/>
      <c r="V212" s="323"/>
      <c r="W212" s="324"/>
      <c r="X212" s="322">
        <f>X208</f>
        <v>0</v>
      </c>
      <c r="Y212" s="323"/>
      <c r="Z212" s="323"/>
      <c r="AA212" s="323"/>
      <c r="AB212" s="323"/>
      <c r="AC212" s="324"/>
      <c r="AD212" s="351">
        <f>AD$8</f>
        <v>0</v>
      </c>
      <c r="AE212" s="351"/>
      <c r="AF212" s="351"/>
      <c r="AG212" s="351">
        <f>AG8</f>
        <v>0</v>
      </c>
      <c r="AH212" s="351"/>
      <c r="AI212" s="351"/>
      <c r="AJ212" s="13"/>
    </row>
    <row r="213" spans="8:38" ht="12.75" hidden="1" customHeight="1" thickBot="1" x14ac:dyDescent="0.45">
      <c r="H213" s="321"/>
      <c r="I213" s="321"/>
      <c r="J213" s="321"/>
      <c r="K213" s="321"/>
      <c r="L213" s="325"/>
      <c r="M213" s="326"/>
      <c r="N213" s="326"/>
      <c r="O213" s="326"/>
      <c r="P213" s="326"/>
      <c r="Q213" s="327"/>
      <c r="R213" s="325"/>
      <c r="S213" s="326"/>
      <c r="T213" s="326"/>
      <c r="U213" s="326"/>
      <c r="V213" s="326"/>
      <c r="W213" s="327"/>
      <c r="X213" s="325"/>
      <c r="Y213" s="326"/>
      <c r="Z213" s="326"/>
      <c r="AA213" s="326"/>
      <c r="AB213" s="326"/>
      <c r="AC213" s="327"/>
      <c r="AD213" s="351"/>
      <c r="AE213" s="351"/>
      <c r="AF213" s="351"/>
      <c r="AG213" s="351"/>
      <c r="AH213" s="351"/>
      <c r="AI213" s="351"/>
      <c r="AJ213" s="13"/>
    </row>
    <row r="214" spans="8:38" ht="18" hidden="1" customHeight="1" x14ac:dyDescent="0.4">
      <c r="H214" s="340" t="s">
        <v>17</v>
      </c>
      <c r="I214" s="341"/>
      <c r="J214" s="341"/>
      <c r="K214" s="342"/>
      <c r="L214" s="27">
        <f>SUM(N14:N56)</f>
        <v>0</v>
      </c>
      <c r="M214" s="27"/>
      <c r="N214" s="27"/>
      <c r="O214" s="27">
        <f>SUM(W14:W56)</f>
        <v>0</v>
      </c>
      <c r="P214" s="27"/>
      <c r="Q214" s="27"/>
      <c r="R214" s="27">
        <f>SUM(Q14:Q56)</f>
        <v>0</v>
      </c>
      <c r="S214" s="27"/>
      <c r="T214" s="27"/>
      <c r="U214" s="27">
        <f>SUM(Z14:Z56)</f>
        <v>0</v>
      </c>
      <c r="V214" s="27"/>
      <c r="W214" s="27"/>
      <c r="X214" s="27">
        <f>SUM(T14:T56)</f>
        <v>0</v>
      </c>
      <c r="Y214" s="27"/>
      <c r="Z214" s="27"/>
      <c r="AA214" s="27">
        <f>SUM(AC14:AC56)</f>
        <v>0</v>
      </c>
      <c r="AB214" s="27"/>
      <c r="AC214" s="27"/>
      <c r="AD214" s="366" t="str">
        <f>IF(AD56="","",IF(AD56&lt;0,"",SUM(AF14:AF56)))</f>
        <v/>
      </c>
      <c r="AE214" s="366"/>
      <c r="AF214" s="366"/>
      <c r="AG214" s="366" t="str">
        <f>IF(AG56="","",IF(AG56&lt;0,"",SUM(AI14:AI56)))</f>
        <v/>
      </c>
      <c r="AH214" s="366"/>
      <c r="AI214" s="366"/>
      <c r="AJ214" s="13"/>
    </row>
    <row r="215" spans="8:38" ht="24" hidden="1" customHeight="1" thickBot="1" x14ac:dyDescent="0.45">
      <c r="H215" s="337"/>
      <c r="I215" s="338"/>
      <c r="J215" s="338"/>
      <c r="K215" s="339"/>
      <c r="L215" s="354">
        <f>SUM(L214,O214)</f>
        <v>0</v>
      </c>
      <c r="M215" s="355"/>
      <c r="N215" s="355"/>
      <c r="O215" s="355"/>
      <c r="P215" s="355"/>
      <c r="Q215" s="356"/>
      <c r="R215" s="354">
        <f>SUM(R214,U214)</f>
        <v>0</v>
      </c>
      <c r="S215" s="355"/>
      <c r="T215" s="355"/>
      <c r="U215" s="355"/>
      <c r="V215" s="355"/>
      <c r="W215" s="356"/>
      <c r="X215" s="354">
        <f>SUM(X214,AA214)</f>
        <v>0</v>
      </c>
      <c r="Y215" s="355"/>
      <c r="Z215" s="355"/>
      <c r="AA215" s="355"/>
      <c r="AB215" s="355"/>
      <c r="AC215" s="356"/>
      <c r="AD215" s="366"/>
      <c r="AE215" s="366"/>
      <c r="AF215" s="366"/>
      <c r="AG215" s="366"/>
      <c r="AH215" s="366"/>
      <c r="AI215" s="366"/>
      <c r="AJ215" s="13"/>
    </row>
    <row r="216" spans="8:38" ht="12.75" hidden="1" customHeight="1" x14ac:dyDescent="0.4">
      <c r="H216" s="320" t="s">
        <v>30</v>
      </c>
      <c r="I216" s="320"/>
      <c r="J216" s="320"/>
      <c r="K216" s="320"/>
      <c r="L216" s="322">
        <f>L212</f>
        <v>0</v>
      </c>
      <c r="M216" s="323"/>
      <c r="N216" s="323"/>
      <c r="O216" s="323"/>
      <c r="P216" s="323"/>
      <c r="Q216" s="324"/>
      <c r="R216" s="322">
        <f>R212</f>
        <v>0</v>
      </c>
      <c r="S216" s="323"/>
      <c r="T216" s="323"/>
      <c r="U216" s="323"/>
      <c r="V216" s="323"/>
      <c r="W216" s="324"/>
      <c r="X216" s="322">
        <f>X212</f>
        <v>0</v>
      </c>
      <c r="Y216" s="323"/>
      <c r="Z216" s="323"/>
      <c r="AA216" s="323"/>
      <c r="AB216" s="323"/>
      <c r="AC216" s="324"/>
      <c r="AD216" s="351">
        <f>AD$8</f>
        <v>0</v>
      </c>
      <c r="AE216" s="351"/>
      <c r="AF216" s="351"/>
      <c r="AG216" s="351">
        <f>AG8</f>
        <v>0</v>
      </c>
      <c r="AH216" s="351"/>
      <c r="AI216" s="351"/>
      <c r="AJ216" s="13"/>
    </row>
    <row r="217" spans="8:38" ht="15" hidden="1" customHeight="1" thickBot="1" x14ac:dyDescent="0.45">
      <c r="H217" s="321"/>
      <c r="I217" s="321"/>
      <c r="J217" s="321"/>
      <c r="K217" s="321"/>
      <c r="L217" s="325"/>
      <c r="M217" s="326"/>
      <c r="N217" s="326"/>
      <c r="O217" s="326"/>
      <c r="P217" s="326"/>
      <c r="Q217" s="327"/>
      <c r="R217" s="325"/>
      <c r="S217" s="326"/>
      <c r="T217" s="326"/>
      <c r="U217" s="326"/>
      <c r="V217" s="326"/>
      <c r="W217" s="327"/>
      <c r="X217" s="325"/>
      <c r="Y217" s="326"/>
      <c r="Z217" s="326"/>
      <c r="AA217" s="326"/>
      <c r="AB217" s="326"/>
      <c r="AC217" s="327"/>
      <c r="AD217" s="351"/>
      <c r="AE217" s="351"/>
      <c r="AF217" s="351"/>
      <c r="AG217" s="351"/>
      <c r="AH217" s="351"/>
      <c r="AI217" s="351"/>
      <c r="AJ217" s="13"/>
    </row>
    <row r="218" spans="8:38" ht="15" hidden="1" customHeight="1" x14ac:dyDescent="0.4">
      <c r="H218" s="340" t="s">
        <v>18</v>
      </c>
      <c r="I218" s="341"/>
      <c r="J218" s="341"/>
      <c r="K218" s="342"/>
      <c r="L218" s="27">
        <f>SUM(N14:N76)</f>
        <v>0</v>
      </c>
      <c r="M218" s="27"/>
      <c r="N218" s="27"/>
      <c r="O218" s="27">
        <f>SUM(W14:W76)</f>
        <v>0</v>
      </c>
      <c r="P218" s="27"/>
      <c r="Q218" s="27"/>
      <c r="R218" s="27">
        <f>SUM(Q14:Q76)</f>
        <v>0</v>
      </c>
      <c r="S218" s="27"/>
      <c r="T218" s="27"/>
      <c r="U218" s="27">
        <f>SUM(Z14:Z76)</f>
        <v>0</v>
      </c>
      <c r="V218" s="27"/>
      <c r="W218" s="27"/>
      <c r="X218" s="27">
        <f>SUM(T14:T76)</f>
        <v>0</v>
      </c>
      <c r="Y218" s="27"/>
      <c r="Z218" s="27"/>
      <c r="AA218" s="27">
        <f>SUM(AC14:AC76)</f>
        <v>0</v>
      </c>
      <c r="AB218" s="27"/>
      <c r="AC218" s="27"/>
      <c r="AD218" s="366" t="str">
        <f>IF(AD76="","",IF(AD76&lt;0,"",SUM(AF14:AF76)))</f>
        <v/>
      </c>
      <c r="AE218" s="366"/>
      <c r="AF218" s="366"/>
      <c r="AG218" s="366" t="str">
        <f>IF(AG76="","",IF(AG76&lt;0,"",SUM(AI14:AI76)))</f>
        <v/>
      </c>
      <c r="AH218" s="366"/>
      <c r="AI218" s="366"/>
      <c r="AJ218" s="13"/>
    </row>
    <row r="219" spans="8:38" ht="24" hidden="1" customHeight="1" thickBot="1" x14ac:dyDescent="0.45">
      <c r="H219" s="337"/>
      <c r="I219" s="338"/>
      <c r="J219" s="338"/>
      <c r="K219" s="339"/>
      <c r="L219" s="354">
        <f>SUM(L218,O218)</f>
        <v>0</v>
      </c>
      <c r="M219" s="355"/>
      <c r="N219" s="355"/>
      <c r="O219" s="355"/>
      <c r="P219" s="355"/>
      <c r="Q219" s="356"/>
      <c r="R219" s="354">
        <f>SUM(R218,U218)</f>
        <v>0</v>
      </c>
      <c r="S219" s="355"/>
      <c r="T219" s="355"/>
      <c r="U219" s="355"/>
      <c r="V219" s="355"/>
      <c r="W219" s="356"/>
      <c r="X219" s="354">
        <f>SUM(X218,AA218)</f>
        <v>0</v>
      </c>
      <c r="Y219" s="355"/>
      <c r="Z219" s="355"/>
      <c r="AA219" s="355"/>
      <c r="AB219" s="355"/>
      <c r="AC219" s="356"/>
      <c r="AD219" s="366"/>
      <c r="AE219" s="366"/>
      <c r="AF219" s="366"/>
      <c r="AG219" s="366"/>
      <c r="AH219" s="366"/>
      <c r="AI219" s="366"/>
      <c r="AJ219" s="13"/>
    </row>
    <row r="220" spans="8:38" s="10" customFormat="1" ht="12.75" hidden="1" customHeight="1" x14ac:dyDescent="0.4">
      <c r="H220" s="320" t="s">
        <v>31</v>
      </c>
      <c r="I220" s="320"/>
      <c r="J220" s="320"/>
      <c r="K220" s="320"/>
      <c r="L220" s="322">
        <f>L216</f>
        <v>0</v>
      </c>
      <c r="M220" s="323"/>
      <c r="N220" s="323"/>
      <c r="O220" s="323"/>
      <c r="P220" s="323"/>
      <c r="Q220" s="324"/>
      <c r="R220" s="322">
        <f>R216</f>
        <v>0</v>
      </c>
      <c r="S220" s="323"/>
      <c r="T220" s="323"/>
      <c r="U220" s="323"/>
      <c r="V220" s="323"/>
      <c r="W220" s="324"/>
      <c r="X220" s="322">
        <f>X216</f>
        <v>0</v>
      </c>
      <c r="Y220" s="323"/>
      <c r="Z220" s="323"/>
      <c r="AA220" s="323"/>
      <c r="AB220" s="323"/>
      <c r="AC220" s="324"/>
      <c r="AD220" s="351">
        <f>AD$8</f>
        <v>0</v>
      </c>
      <c r="AE220" s="351"/>
      <c r="AF220" s="351"/>
      <c r="AG220" s="351">
        <f>AG8</f>
        <v>0</v>
      </c>
      <c r="AH220" s="351"/>
      <c r="AI220" s="351"/>
      <c r="AJ220" s="13"/>
      <c r="AK220" s="45"/>
      <c r="AL220" s="45"/>
    </row>
    <row r="221" spans="8:38" ht="12" hidden="1" customHeight="1" thickBot="1" x14ac:dyDescent="0.45">
      <c r="H221" s="321"/>
      <c r="I221" s="321"/>
      <c r="J221" s="321"/>
      <c r="K221" s="321"/>
      <c r="L221" s="325"/>
      <c r="M221" s="326"/>
      <c r="N221" s="326"/>
      <c r="O221" s="326"/>
      <c r="P221" s="326"/>
      <c r="Q221" s="327"/>
      <c r="R221" s="325"/>
      <c r="S221" s="326"/>
      <c r="T221" s="326"/>
      <c r="U221" s="326"/>
      <c r="V221" s="326"/>
      <c r="W221" s="327"/>
      <c r="X221" s="325"/>
      <c r="Y221" s="326"/>
      <c r="Z221" s="326"/>
      <c r="AA221" s="326"/>
      <c r="AB221" s="326"/>
      <c r="AC221" s="327"/>
      <c r="AD221" s="351"/>
      <c r="AE221" s="351"/>
      <c r="AF221" s="351"/>
      <c r="AG221" s="351"/>
      <c r="AH221" s="351"/>
      <c r="AI221" s="351"/>
      <c r="AJ221" s="13"/>
    </row>
    <row r="222" spans="8:38" ht="12" hidden="1" customHeight="1" x14ac:dyDescent="0.4">
      <c r="H222" s="340" t="s">
        <v>19</v>
      </c>
      <c r="I222" s="341"/>
      <c r="J222" s="341"/>
      <c r="K222" s="342"/>
      <c r="L222" s="27">
        <f>SUM(N14:N96)</f>
        <v>0</v>
      </c>
      <c r="M222" s="27"/>
      <c r="N222" s="27"/>
      <c r="O222" s="27">
        <f>SUM(W14:W96)</f>
        <v>0</v>
      </c>
      <c r="P222" s="27"/>
      <c r="Q222" s="27"/>
      <c r="R222" s="27">
        <f>SUM(Q14:Q96)</f>
        <v>0</v>
      </c>
      <c r="S222" s="27"/>
      <c r="T222" s="27"/>
      <c r="U222" s="27">
        <f>SUM(Z14:Z96)</f>
        <v>0</v>
      </c>
      <c r="V222" s="27"/>
      <c r="W222" s="27"/>
      <c r="X222" s="27">
        <f>SUM(T14:T96)</f>
        <v>0</v>
      </c>
      <c r="Y222" s="27"/>
      <c r="Z222" s="27"/>
      <c r="AA222" s="27">
        <f>SUM(AC14:AC96)</f>
        <v>0</v>
      </c>
      <c r="AB222" s="27"/>
      <c r="AC222" s="27"/>
      <c r="AD222" s="366" t="str">
        <f>IF(AD96="","",IF(AD96&lt;0,"",SUM(AF14:AF96)))</f>
        <v/>
      </c>
      <c r="AE222" s="366"/>
      <c r="AF222" s="366"/>
      <c r="AG222" s="366" t="str">
        <f>IF(AG96="","",IF(AG96&lt;0,"",SUM(AI14:AI96)))</f>
        <v/>
      </c>
      <c r="AH222" s="366"/>
      <c r="AI222" s="366"/>
      <c r="AJ222" s="13"/>
    </row>
    <row r="223" spans="8:38" ht="24" hidden="1" customHeight="1" thickBot="1" x14ac:dyDescent="0.45">
      <c r="H223" s="337"/>
      <c r="I223" s="338"/>
      <c r="J223" s="338"/>
      <c r="K223" s="339"/>
      <c r="L223" s="354">
        <f>SUM(L222,O222)</f>
        <v>0</v>
      </c>
      <c r="M223" s="355"/>
      <c r="N223" s="355"/>
      <c r="O223" s="355"/>
      <c r="P223" s="355"/>
      <c r="Q223" s="356"/>
      <c r="R223" s="354">
        <f>SUM(R222,U222)</f>
        <v>0</v>
      </c>
      <c r="S223" s="355"/>
      <c r="T223" s="355"/>
      <c r="U223" s="355"/>
      <c r="V223" s="355"/>
      <c r="W223" s="356"/>
      <c r="X223" s="354">
        <f>SUM(X222,AA222)</f>
        <v>0</v>
      </c>
      <c r="Y223" s="355"/>
      <c r="Z223" s="355"/>
      <c r="AA223" s="355"/>
      <c r="AB223" s="355"/>
      <c r="AC223" s="356"/>
      <c r="AD223" s="366"/>
      <c r="AE223" s="366"/>
      <c r="AF223" s="366"/>
      <c r="AG223" s="366"/>
      <c r="AH223" s="366"/>
      <c r="AI223" s="366"/>
      <c r="AJ223" s="13"/>
    </row>
    <row r="224" spans="8:38" s="10" customFormat="1" ht="24" hidden="1" customHeight="1" thickBot="1" x14ac:dyDescent="0.45">
      <c r="H224" s="360" t="s">
        <v>32</v>
      </c>
      <c r="I224" s="361"/>
      <c r="J224" s="361"/>
      <c r="K224" s="361"/>
      <c r="L224" s="362">
        <f>L208</f>
        <v>0</v>
      </c>
      <c r="M224" s="363"/>
      <c r="N224" s="363"/>
      <c r="O224" s="363"/>
      <c r="P224" s="363"/>
      <c r="Q224" s="364"/>
      <c r="R224" s="357">
        <f>R208</f>
        <v>0</v>
      </c>
      <c r="S224" s="358"/>
      <c r="T224" s="358"/>
      <c r="U224" s="358"/>
      <c r="V224" s="358"/>
      <c r="W224" s="359"/>
      <c r="X224" s="357">
        <f>X208</f>
        <v>0</v>
      </c>
      <c r="Y224" s="358"/>
      <c r="Z224" s="358"/>
      <c r="AA224" s="358"/>
      <c r="AB224" s="358"/>
      <c r="AC224" s="359"/>
      <c r="AD224" s="367">
        <f>AD8</f>
        <v>0</v>
      </c>
      <c r="AE224" s="368"/>
      <c r="AF224" s="369"/>
      <c r="AG224" s="367">
        <f>AG8</f>
        <v>0</v>
      </c>
      <c r="AH224" s="368"/>
      <c r="AI224" s="369"/>
      <c r="AJ224" s="13"/>
      <c r="AK224" s="45"/>
      <c r="AL224" s="45"/>
    </row>
    <row r="225" spans="8:38" ht="15.75" hidden="1" customHeight="1" x14ac:dyDescent="0.4">
      <c r="H225" s="341" t="s">
        <v>16</v>
      </c>
      <c r="I225" s="341"/>
      <c r="J225" s="341"/>
      <c r="K225" s="341"/>
      <c r="L225" s="354">
        <f>SUM(N14:N116)</f>
        <v>0</v>
      </c>
      <c r="M225" s="355"/>
      <c r="N225" s="356"/>
      <c r="O225" s="354">
        <f>SUM(W14:W116)</f>
        <v>0</v>
      </c>
      <c r="P225" s="355"/>
      <c r="Q225" s="356"/>
      <c r="R225" s="354">
        <f>SUM(Q14:Q116)</f>
        <v>0</v>
      </c>
      <c r="S225" s="355"/>
      <c r="T225" s="356"/>
      <c r="U225" s="354">
        <f>SUM(Z14:Z116)</f>
        <v>0</v>
      </c>
      <c r="V225" s="355"/>
      <c r="W225" s="356"/>
      <c r="X225" s="354">
        <f>SUM(T14:T116)</f>
        <v>0</v>
      </c>
      <c r="Y225" s="355"/>
      <c r="Z225" s="356"/>
      <c r="AA225" s="354">
        <f>SUM(AC14:AC116)</f>
        <v>0</v>
      </c>
      <c r="AB225" s="355"/>
      <c r="AC225" s="356"/>
      <c r="AD225" s="354" t="str">
        <f>IF(AD116="","",IF(AD116&lt;0,"",SUM(AF14:AF116)))</f>
        <v/>
      </c>
      <c r="AE225" s="355"/>
      <c r="AF225" s="356"/>
      <c r="AG225" s="354" t="str">
        <f>IF(AG116="","",IF(AG116&lt;0,"",SUM(AI14:AI116)))</f>
        <v/>
      </c>
      <c r="AH225" s="355"/>
      <c r="AI225" s="356"/>
      <c r="AJ225" s="13"/>
    </row>
    <row r="226" spans="8:38" ht="24" hidden="1" customHeight="1" thickBot="1" x14ac:dyDescent="0.45">
      <c r="H226" s="338"/>
      <c r="I226" s="338"/>
      <c r="J226" s="338"/>
      <c r="K226" s="338"/>
      <c r="L226" s="354">
        <f>SUM(L225,O225)</f>
        <v>0</v>
      </c>
      <c r="M226" s="355"/>
      <c r="N226" s="355"/>
      <c r="O226" s="355"/>
      <c r="P226" s="355"/>
      <c r="Q226" s="355"/>
      <c r="R226" s="355">
        <f>SUM(R225,U225)</f>
        <v>0</v>
      </c>
      <c r="S226" s="355"/>
      <c r="T226" s="355"/>
      <c r="U226" s="355"/>
      <c r="V226" s="355"/>
      <c r="W226" s="355"/>
      <c r="X226" s="355">
        <f>SUM(X225,AA225)</f>
        <v>0</v>
      </c>
      <c r="Y226" s="355"/>
      <c r="Z226" s="355"/>
      <c r="AA226" s="355"/>
      <c r="AB226" s="355"/>
      <c r="AC226" s="356"/>
      <c r="AD226" s="33"/>
      <c r="AE226" s="33"/>
      <c r="AF226" s="33"/>
      <c r="AG226" s="33"/>
      <c r="AH226" s="33"/>
      <c r="AI226" s="33"/>
      <c r="AJ226" s="13"/>
    </row>
    <row r="227" spans="8:38" s="10" customFormat="1" ht="24" hidden="1" customHeight="1" thickBot="1" x14ac:dyDescent="0.45">
      <c r="H227" s="360" t="s">
        <v>33</v>
      </c>
      <c r="I227" s="361"/>
      <c r="J227" s="361"/>
      <c r="K227" s="361"/>
      <c r="L227" s="365"/>
      <c r="M227" s="365"/>
      <c r="N227" s="365"/>
      <c r="O227" s="365"/>
      <c r="P227" s="365"/>
      <c r="Q227" s="365"/>
      <c r="R227" s="365"/>
      <c r="S227" s="365"/>
      <c r="T227" s="365"/>
      <c r="U227" s="365"/>
      <c r="V227" s="365"/>
      <c r="W227" s="365"/>
      <c r="X227" s="365"/>
      <c r="Y227" s="365"/>
      <c r="Z227" s="365"/>
      <c r="AA227" s="365"/>
      <c r="AB227" s="365"/>
      <c r="AC227" s="365"/>
      <c r="AD227" s="365"/>
      <c r="AE227" s="365"/>
      <c r="AF227" s="365"/>
      <c r="AG227" s="365"/>
      <c r="AH227" s="365"/>
      <c r="AI227" s="365"/>
      <c r="AJ227" s="13"/>
      <c r="AK227" s="45"/>
      <c r="AL227" s="45"/>
    </row>
    <row r="228" spans="8:38" x14ac:dyDescent="0.4">
      <c r="H228" s="6"/>
      <c r="I228" s="6"/>
      <c r="J228" s="7"/>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13"/>
    </row>
    <row r="229" spans="8:38" x14ac:dyDescent="0.4">
      <c r="H229" s="6"/>
      <c r="I229" s="6"/>
      <c r="J229" s="7"/>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13"/>
    </row>
    <row r="230" spans="8:38" x14ac:dyDescent="0.4">
      <c r="H230" s="6"/>
      <c r="I230" s="6"/>
      <c r="J230" s="7"/>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13"/>
    </row>
    <row r="231" spans="8:38" x14ac:dyDescent="0.4">
      <c r="H231" s="6"/>
      <c r="I231" s="6"/>
      <c r="J231" s="7"/>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13"/>
    </row>
    <row r="232" spans="8:38" x14ac:dyDescent="0.4">
      <c r="H232" s="6"/>
      <c r="I232" s="6"/>
      <c r="J232" s="7"/>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13"/>
    </row>
    <row r="233" spans="8:38" x14ac:dyDescent="0.4">
      <c r="H233" s="6"/>
      <c r="I233" s="6"/>
      <c r="J233" s="7"/>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13"/>
    </row>
    <row r="234" spans="8:38" x14ac:dyDescent="0.4">
      <c r="H234" s="6"/>
      <c r="I234" s="6"/>
      <c r="J234" s="7"/>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13"/>
    </row>
    <row r="235" spans="8:38" x14ac:dyDescent="0.4">
      <c r="H235" s="6"/>
      <c r="I235" s="6"/>
      <c r="J235" s="7"/>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13"/>
    </row>
    <row r="236" spans="8:38" x14ac:dyDescent="0.4">
      <c r="H236" s="6"/>
      <c r="I236" s="6"/>
      <c r="J236" s="7"/>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13"/>
    </row>
    <row r="237" spans="8:38" x14ac:dyDescent="0.4">
      <c r="H237" s="6"/>
      <c r="I237" s="6"/>
      <c r="J237" s="7"/>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13"/>
    </row>
    <row r="238" spans="8:38" x14ac:dyDescent="0.4">
      <c r="H238" s="6"/>
      <c r="I238" s="6"/>
      <c r="J238" s="7"/>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13"/>
    </row>
    <row r="239" spans="8:38" x14ac:dyDescent="0.4">
      <c r="H239" s="6"/>
      <c r="I239" s="6"/>
      <c r="J239" s="7"/>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13"/>
    </row>
    <row r="240" spans="8:38" x14ac:dyDescent="0.4">
      <c r="H240" s="6"/>
      <c r="I240" s="6"/>
      <c r="J240" s="7"/>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13"/>
    </row>
    <row r="241" spans="8:36" x14ac:dyDescent="0.4">
      <c r="H241" s="6"/>
      <c r="I241" s="6"/>
      <c r="J241" s="7"/>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13"/>
    </row>
    <row r="242" spans="8:36" x14ac:dyDescent="0.4">
      <c r="H242" s="6"/>
      <c r="I242" s="6"/>
      <c r="J242" s="7"/>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13"/>
    </row>
    <row r="243" spans="8:36" x14ac:dyDescent="0.4">
      <c r="H243" s="6"/>
      <c r="I243" s="6"/>
      <c r="J243" s="7"/>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13"/>
    </row>
    <row r="244" spans="8:36" x14ac:dyDescent="0.4">
      <c r="H244" s="6"/>
      <c r="I244" s="6"/>
      <c r="J244" s="7"/>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13"/>
    </row>
    <row r="245" spans="8:36" x14ac:dyDescent="0.4">
      <c r="H245" s="6"/>
      <c r="I245" s="6"/>
      <c r="J245" s="7"/>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13"/>
    </row>
    <row r="246" spans="8:36" x14ac:dyDescent="0.4">
      <c r="H246" s="6"/>
      <c r="I246" s="6"/>
      <c r="J246" s="7"/>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13"/>
    </row>
    <row r="247" spans="8:36" x14ac:dyDescent="0.4">
      <c r="H247" s="6"/>
      <c r="I247" s="6"/>
      <c r="J247" s="7"/>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13"/>
    </row>
    <row r="248" spans="8:36" x14ac:dyDescent="0.4">
      <c r="H248" s="6"/>
      <c r="I248" s="6"/>
      <c r="J248" s="7"/>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13"/>
    </row>
    <row r="249" spans="8:36" x14ac:dyDescent="0.4">
      <c r="H249" s="6"/>
      <c r="I249" s="6"/>
      <c r="J249" s="7"/>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13"/>
    </row>
    <row r="250" spans="8:36" x14ac:dyDescent="0.4">
      <c r="H250" s="6"/>
      <c r="I250" s="6"/>
      <c r="J250" s="7"/>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13"/>
    </row>
    <row r="251" spans="8:36" x14ac:dyDescent="0.4">
      <c r="H251" s="6"/>
      <c r="I251" s="6"/>
      <c r="J251" s="7"/>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13"/>
    </row>
    <row r="252" spans="8:36" x14ac:dyDescent="0.4">
      <c r="H252" s="6"/>
      <c r="I252" s="6"/>
      <c r="J252" s="7"/>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13"/>
    </row>
    <row r="253" spans="8:36" x14ac:dyDescent="0.4">
      <c r="H253" s="6"/>
      <c r="I253" s="6"/>
      <c r="J253" s="7"/>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13"/>
    </row>
    <row r="254" spans="8:36" x14ac:dyDescent="0.4">
      <c r="H254" s="6"/>
      <c r="I254" s="6"/>
      <c r="J254" s="7"/>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13"/>
    </row>
    <row r="255" spans="8:36" x14ac:dyDescent="0.4">
      <c r="H255" s="6"/>
      <c r="I255" s="6"/>
      <c r="J255" s="7"/>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13"/>
    </row>
    <row r="256" spans="8:36" x14ac:dyDescent="0.4">
      <c r="H256" s="6"/>
      <c r="I256" s="6"/>
      <c r="J256" s="7"/>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13"/>
    </row>
    <row r="257" spans="8:36" x14ac:dyDescent="0.4">
      <c r="H257" s="6"/>
      <c r="I257" s="6"/>
      <c r="J257" s="7"/>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13"/>
    </row>
    <row r="258" spans="8:36" x14ac:dyDescent="0.4">
      <c r="H258" s="6"/>
      <c r="I258" s="6"/>
      <c r="J258" s="7"/>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13"/>
    </row>
    <row r="259" spans="8:36" x14ac:dyDescent="0.4">
      <c r="H259" s="6"/>
      <c r="I259" s="6"/>
      <c r="J259" s="7"/>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13"/>
    </row>
    <row r="260" spans="8:36" x14ac:dyDescent="0.4">
      <c r="H260" s="6"/>
      <c r="I260" s="6"/>
      <c r="J260" s="7"/>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13"/>
    </row>
    <row r="261" spans="8:36" x14ac:dyDescent="0.4">
      <c r="H261" s="6"/>
      <c r="I261" s="6"/>
      <c r="J261" s="7"/>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13"/>
    </row>
    <row r="262" spans="8:36" x14ac:dyDescent="0.4">
      <c r="H262" s="6"/>
      <c r="I262" s="6"/>
      <c r="J262" s="7"/>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13"/>
    </row>
    <row r="263" spans="8:36" x14ac:dyDescent="0.4">
      <c r="H263" s="6"/>
      <c r="I263" s="6"/>
      <c r="J263" s="7"/>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13"/>
    </row>
    <row r="264" spans="8:36" x14ac:dyDescent="0.4">
      <c r="H264" s="6"/>
      <c r="I264" s="6"/>
      <c r="J264" s="7"/>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13"/>
    </row>
    <row r="265" spans="8:36" x14ac:dyDescent="0.4">
      <c r="H265" s="6"/>
      <c r="I265" s="6"/>
      <c r="J265" s="7"/>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13"/>
    </row>
    <row r="266" spans="8:36" x14ac:dyDescent="0.4">
      <c r="H266" s="6"/>
      <c r="I266" s="6"/>
      <c r="J266" s="7"/>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13"/>
    </row>
    <row r="267" spans="8:36" x14ac:dyDescent="0.4">
      <c r="H267" s="6"/>
      <c r="I267" s="6"/>
      <c r="J267" s="7"/>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13"/>
    </row>
    <row r="268" spans="8:36" x14ac:dyDescent="0.4">
      <c r="H268" s="6"/>
      <c r="I268" s="6"/>
      <c r="J268" s="7"/>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13"/>
    </row>
    <row r="269" spans="8:36" x14ac:dyDescent="0.4">
      <c r="H269" s="6"/>
      <c r="I269" s="6"/>
      <c r="J269" s="7"/>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13"/>
    </row>
    <row r="270" spans="8:36" x14ac:dyDescent="0.4">
      <c r="H270" s="6"/>
      <c r="I270" s="6"/>
      <c r="J270" s="7"/>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13"/>
    </row>
    <row r="271" spans="8:36" x14ac:dyDescent="0.4">
      <c r="H271" s="6"/>
      <c r="I271" s="6"/>
      <c r="J271" s="7"/>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13"/>
    </row>
    <row r="272" spans="8:36" x14ac:dyDescent="0.4">
      <c r="H272" s="6"/>
      <c r="I272" s="6"/>
      <c r="J272" s="7"/>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13"/>
    </row>
    <row r="273" spans="8:36" x14ac:dyDescent="0.4">
      <c r="H273" s="6"/>
      <c r="I273" s="6"/>
      <c r="J273" s="7"/>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13"/>
    </row>
    <row r="274" spans="8:36" x14ac:dyDescent="0.4">
      <c r="H274" s="6"/>
      <c r="I274" s="6"/>
      <c r="J274" s="7"/>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13"/>
    </row>
    <row r="275" spans="8:36" x14ac:dyDescent="0.4">
      <c r="H275" s="6"/>
      <c r="I275" s="6"/>
      <c r="J275" s="7"/>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13"/>
    </row>
    <row r="276" spans="8:36" x14ac:dyDescent="0.4">
      <c r="H276" s="6"/>
      <c r="I276" s="6"/>
      <c r="J276" s="7"/>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13"/>
    </row>
    <row r="277" spans="8:36" x14ac:dyDescent="0.4">
      <c r="H277" s="6"/>
      <c r="I277" s="6"/>
      <c r="J277" s="7"/>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13"/>
    </row>
    <row r="278" spans="8:36" x14ac:dyDescent="0.4">
      <c r="H278" s="6"/>
      <c r="I278" s="6"/>
      <c r="J278" s="7"/>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13"/>
    </row>
    <row r="279" spans="8:36" x14ac:dyDescent="0.4">
      <c r="H279" s="6"/>
      <c r="I279" s="6"/>
      <c r="J279" s="7"/>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13"/>
    </row>
    <row r="280" spans="8:36" x14ac:dyDescent="0.4">
      <c r="H280" s="6"/>
      <c r="I280" s="6"/>
      <c r="J280" s="7"/>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13"/>
    </row>
    <row r="281" spans="8:36" x14ac:dyDescent="0.4">
      <c r="H281" s="6"/>
      <c r="I281" s="6"/>
      <c r="J281" s="7"/>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13"/>
    </row>
    <row r="282" spans="8:36" x14ac:dyDescent="0.4">
      <c r="H282" s="6"/>
      <c r="I282" s="6"/>
      <c r="J282" s="7"/>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13"/>
    </row>
    <row r="283" spans="8:36" x14ac:dyDescent="0.4">
      <c r="H283" s="6"/>
      <c r="I283" s="6"/>
      <c r="J283" s="7"/>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13"/>
    </row>
    <row r="284" spans="8:36" x14ac:dyDescent="0.4">
      <c r="H284" s="6"/>
      <c r="I284" s="6"/>
      <c r="J284" s="7"/>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13"/>
    </row>
    <row r="285" spans="8:36" x14ac:dyDescent="0.4">
      <c r="H285" s="6"/>
      <c r="I285" s="6"/>
      <c r="J285" s="7"/>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13"/>
    </row>
    <row r="286" spans="8:36" x14ac:dyDescent="0.4">
      <c r="H286" s="6"/>
      <c r="I286" s="6"/>
      <c r="J286" s="7"/>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13"/>
    </row>
    <row r="287" spans="8:36" x14ac:dyDescent="0.4">
      <c r="H287" s="6"/>
      <c r="I287" s="6"/>
      <c r="J287" s="7"/>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13"/>
    </row>
    <row r="288" spans="8:36" x14ac:dyDescent="0.4">
      <c r="H288" s="6"/>
      <c r="I288" s="6"/>
      <c r="J288" s="7"/>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13"/>
    </row>
    <row r="289" spans="8:36" x14ac:dyDescent="0.4">
      <c r="H289" s="6"/>
      <c r="I289" s="6"/>
      <c r="J289" s="7"/>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13"/>
    </row>
    <row r="290" spans="8:36" x14ac:dyDescent="0.4">
      <c r="H290" s="6"/>
      <c r="I290" s="6"/>
      <c r="J290" s="7"/>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13"/>
    </row>
    <row r="291" spans="8:36" x14ac:dyDescent="0.4">
      <c r="H291" s="6"/>
      <c r="I291" s="6"/>
      <c r="J291" s="7"/>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13"/>
    </row>
    <row r="292" spans="8:36" x14ac:dyDescent="0.4">
      <c r="H292" s="6"/>
      <c r="I292" s="6"/>
      <c r="J292" s="7"/>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13"/>
    </row>
    <row r="293" spans="8:36" x14ac:dyDescent="0.4">
      <c r="H293" s="6"/>
      <c r="I293" s="6"/>
      <c r="J293" s="7"/>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13"/>
    </row>
    <row r="294" spans="8:36" x14ac:dyDescent="0.4">
      <c r="H294" s="6"/>
      <c r="I294" s="6"/>
      <c r="J294" s="7"/>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13"/>
    </row>
    <row r="295" spans="8:36" x14ac:dyDescent="0.4">
      <c r="H295" s="6"/>
      <c r="I295" s="6"/>
      <c r="J295" s="7"/>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13"/>
    </row>
    <row r="296" spans="8:36" x14ac:dyDescent="0.4">
      <c r="H296" s="6"/>
      <c r="I296" s="6"/>
      <c r="J296" s="7"/>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13"/>
    </row>
    <row r="297" spans="8:36" x14ac:dyDescent="0.4">
      <c r="H297" s="6"/>
      <c r="I297" s="6"/>
      <c r="J297" s="7"/>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13"/>
    </row>
    <row r="298" spans="8:36" x14ac:dyDescent="0.4">
      <c r="H298" s="6"/>
      <c r="I298" s="6"/>
      <c r="J298" s="7"/>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13"/>
    </row>
    <row r="299" spans="8:36" x14ac:dyDescent="0.4">
      <c r="H299" s="6"/>
      <c r="I299" s="6"/>
      <c r="J299" s="7"/>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13"/>
    </row>
    <row r="300" spans="8:36" x14ac:dyDescent="0.4">
      <c r="H300" s="6"/>
      <c r="I300" s="6"/>
      <c r="J300" s="7"/>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13"/>
    </row>
    <row r="301" spans="8:36" x14ac:dyDescent="0.4">
      <c r="H301" s="6"/>
      <c r="I301" s="6"/>
      <c r="J301" s="7"/>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13"/>
    </row>
    <row r="302" spans="8:36" x14ac:dyDescent="0.4">
      <c r="H302" s="6"/>
      <c r="I302" s="6"/>
      <c r="J302" s="7"/>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13"/>
    </row>
    <row r="303" spans="8:36" x14ac:dyDescent="0.4">
      <c r="H303" s="6"/>
      <c r="I303" s="6"/>
      <c r="J303" s="7"/>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13"/>
    </row>
    <row r="304" spans="8:36" x14ac:dyDescent="0.4">
      <c r="H304" s="6"/>
      <c r="I304" s="6"/>
      <c r="J304" s="7"/>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13"/>
    </row>
    <row r="305" spans="8:36" x14ac:dyDescent="0.4">
      <c r="H305" s="6"/>
      <c r="I305" s="6"/>
      <c r="J305" s="7"/>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13"/>
    </row>
    <row r="306" spans="8:36" x14ac:dyDescent="0.4">
      <c r="H306" s="6"/>
      <c r="I306" s="6"/>
      <c r="J306" s="7"/>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13"/>
    </row>
    <row r="307" spans="8:36" x14ac:dyDescent="0.4">
      <c r="H307" s="6"/>
      <c r="I307" s="6"/>
      <c r="J307" s="7"/>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13"/>
    </row>
    <row r="308" spans="8:36" x14ac:dyDescent="0.4">
      <c r="H308" s="6"/>
      <c r="I308" s="6"/>
      <c r="J308" s="7"/>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13"/>
    </row>
    <row r="309" spans="8:36" x14ac:dyDescent="0.4">
      <c r="H309" s="6"/>
      <c r="I309" s="6"/>
      <c r="J309" s="7"/>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13"/>
    </row>
    <row r="310" spans="8:36" ht="15.75" customHeight="1" x14ac:dyDescent="0.4">
      <c r="H310" s="6"/>
      <c r="I310" s="6"/>
      <c r="J310" s="7"/>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13"/>
    </row>
    <row r="311" spans="8:36" ht="15.75" customHeight="1" x14ac:dyDescent="0.4">
      <c r="H311" s="6"/>
      <c r="I311" s="6"/>
      <c r="J311" s="7"/>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13"/>
    </row>
    <row r="312" spans="8:36" ht="15.75" customHeight="1" x14ac:dyDescent="0.4">
      <c r="I312" s="1"/>
      <c r="J312" s="2"/>
      <c r="AJ312" s="13"/>
    </row>
    <row r="313" spans="8:36" ht="15.75" customHeight="1" x14ac:dyDescent="0.4">
      <c r="I313" s="1"/>
      <c r="J313" s="2"/>
      <c r="AJ313" s="13"/>
    </row>
    <row r="314" spans="8:36" ht="15.75" customHeight="1" x14ac:dyDescent="0.4">
      <c r="I314" s="1"/>
      <c r="J314" s="2"/>
      <c r="AJ314" s="13"/>
    </row>
    <row r="315" spans="8:36" ht="15.75" customHeight="1" x14ac:dyDescent="0.4">
      <c r="I315" s="1"/>
      <c r="J315" s="2"/>
      <c r="AJ315" s="13"/>
    </row>
    <row r="316" spans="8:36" ht="15.75" customHeight="1" x14ac:dyDescent="0.4">
      <c r="I316" s="1"/>
      <c r="J316" s="2"/>
      <c r="AJ316" s="13"/>
    </row>
    <row r="317" spans="8:36" ht="15.75" customHeight="1" x14ac:dyDescent="0.4">
      <c r="I317" s="1"/>
      <c r="J317" s="2"/>
      <c r="AJ317" s="13"/>
    </row>
    <row r="318" spans="8:36" ht="15.75" customHeight="1" x14ac:dyDescent="0.4">
      <c r="I318" s="1"/>
      <c r="J318" s="2"/>
      <c r="AJ318" s="13"/>
    </row>
    <row r="319" spans="8:36" ht="15.75" customHeight="1" x14ac:dyDescent="0.4">
      <c r="I319" s="1"/>
      <c r="J319" s="2"/>
      <c r="AJ319" s="13"/>
    </row>
    <row r="320" spans="8:36" ht="15.75" customHeight="1" x14ac:dyDescent="0.4">
      <c r="I320" s="1"/>
      <c r="J320" s="2"/>
      <c r="AJ320" s="13"/>
    </row>
    <row r="321" spans="9:36" ht="15.75" customHeight="1" x14ac:dyDescent="0.4">
      <c r="I321" s="1"/>
      <c r="J321" s="2"/>
      <c r="AJ321" s="13"/>
    </row>
    <row r="322" spans="9:36" ht="15.75" customHeight="1" x14ac:dyDescent="0.4">
      <c r="I322" s="1"/>
      <c r="J322" s="2"/>
      <c r="AJ322" s="13"/>
    </row>
    <row r="323" spans="9:36" ht="15.75" customHeight="1" x14ac:dyDescent="0.4">
      <c r="I323" s="1"/>
      <c r="J323" s="2"/>
      <c r="AJ323" s="13"/>
    </row>
    <row r="324" spans="9:36" ht="15.75" customHeight="1" x14ac:dyDescent="0.4">
      <c r="I324" s="1"/>
      <c r="J324" s="2"/>
      <c r="AJ324" s="13"/>
    </row>
    <row r="325" spans="9:36" ht="15.75" customHeight="1" x14ac:dyDescent="0.4">
      <c r="I325" s="1"/>
      <c r="J325" s="2"/>
      <c r="AJ325" s="13"/>
    </row>
    <row r="326" spans="9:36" ht="15.75" customHeight="1" x14ac:dyDescent="0.4">
      <c r="I326" s="1"/>
      <c r="J326" s="2"/>
      <c r="AJ326" s="13"/>
    </row>
    <row r="327" spans="9:36" ht="15.75" customHeight="1" x14ac:dyDescent="0.4">
      <c r="I327" s="1"/>
      <c r="J327" s="2"/>
      <c r="AJ327" s="13"/>
    </row>
    <row r="328" spans="9:36" ht="15.75" customHeight="1" x14ac:dyDescent="0.4">
      <c r="I328" s="1"/>
      <c r="J328" s="2"/>
      <c r="AJ328" s="13"/>
    </row>
    <row r="329" spans="9:36" ht="15.75" customHeight="1" x14ac:dyDescent="0.4">
      <c r="I329" s="1"/>
      <c r="J329" s="2"/>
      <c r="AJ329" s="13"/>
    </row>
    <row r="330" spans="9:36" ht="15.75" customHeight="1" x14ac:dyDescent="0.4">
      <c r="I330" s="1"/>
      <c r="J330" s="2"/>
      <c r="AJ330" s="13"/>
    </row>
    <row r="331" spans="9:36" ht="15.75" customHeight="1" x14ac:dyDescent="0.4">
      <c r="I331" s="1"/>
      <c r="J331" s="2"/>
      <c r="AJ331" s="13"/>
    </row>
    <row r="332" spans="9:36" ht="15.75" customHeight="1" x14ac:dyDescent="0.4">
      <c r="I332" s="1"/>
      <c r="J332" s="2"/>
      <c r="AJ332" s="13"/>
    </row>
    <row r="333" spans="9:36" ht="15.75" customHeight="1" x14ac:dyDescent="0.4">
      <c r="I333" s="1"/>
      <c r="J333" s="2"/>
      <c r="AJ333" s="13"/>
    </row>
    <row r="334" spans="9:36" ht="15.75" customHeight="1" x14ac:dyDescent="0.4">
      <c r="I334" s="1"/>
      <c r="J334" s="2"/>
      <c r="AJ334" s="13"/>
    </row>
    <row r="335" spans="9:36" ht="15.75" customHeight="1" x14ac:dyDescent="0.4">
      <c r="I335" s="1"/>
      <c r="J335" s="2"/>
      <c r="AJ335" s="13"/>
    </row>
    <row r="336" spans="9:36" ht="15.75" customHeight="1" x14ac:dyDescent="0.4">
      <c r="I336" s="1"/>
      <c r="J336" s="2"/>
      <c r="AJ336" s="13"/>
    </row>
    <row r="337" spans="9:36" ht="15.75" customHeight="1" x14ac:dyDescent="0.4">
      <c r="I337" s="1"/>
      <c r="J337" s="2"/>
      <c r="AJ337" s="13"/>
    </row>
    <row r="338" spans="9:36" ht="15.75" customHeight="1" x14ac:dyDescent="0.4">
      <c r="I338" s="1"/>
      <c r="J338" s="2"/>
      <c r="AJ338" s="13"/>
    </row>
    <row r="339" spans="9:36" ht="15.75" customHeight="1" x14ac:dyDescent="0.4">
      <c r="I339" s="1"/>
      <c r="J339" s="2"/>
      <c r="AJ339" s="13"/>
    </row>
    <row r="340" spans="9:36" ht="15.75" customHeight="1" x14ac:dyDescent="0.4">
      <c r="I340" s="1"/>
      <c r="J340" s="2"/>
      <c r="AJ340" s="13"/>
    </row>
    <row r="341" spans="9:36" ht="15.75" customHeight="1" x14ac:dyDescent="0.4">
      <c r="I341" s="1"/>
      <c r="J341" s="2"/>
      <c r="AJ341" s="13"/>
    </row>
    <row r="342" spans="9:36" ht="15.75" customHeight="1" x14ac:dyDescent="0.4">
      <c r="I342" s="1"/>
      <c r="J342" s="2"/>
      <c r="AJ342" s="13"/>
    </row>
    <row r="343" spans="9:36" ht="15.75" customHeight="1" x14ac:dyDescent="0.4">
      <c r="I343" s="1"/>
      <c r="J343" s="2"/>
      <c r="AJ343" s="13"/>
    </row>
    <row r="344" spans="9:36" ht="15.75" customHeight="1" x14ac:dyDescent="0.4">
      <c r="I344" s="1"/>
      <c r="J344" s="2"/>
      <c r="AJ344" s="13"/>
    </row>
    <row r="345" spans="9:36" ht="15.75" customHeight="1" x14ac:dyDescent="0.4">
      <c r="I345" s="1"/>
      <c r="J345" s="2"/>
      <c r="AJ345" s="13"/>
    </row>
    <row r="346" spans="9:36" ht="15.75" customHeight="1" x14ac:dyDescent="0.4">
      <c r="I346" s="1"/>
      <c r="J346" s="2"/>
      <c r="AJ346" s="13"/>
    </row>
    <row r="347" spans="9:36" ht="15.75" customHeight="1" x14ac:dyDescent="0.4">
      <c r="I347" s="1"/>
      <c r="J347" s="2"/>
      <c r="AJ347" s="13"/>
    </row>
    <row r="348" spans="9:36" ht="15.75" customHeight="1" x14ac:dyDescent="0.4">
      <c r="I348" s="1"/>
      <c r="J348" s="2"/>
      <c r="AJ348" s="13"/>
    </row>
    <row r="349" spans="9:36" ht="15.75" customHeight="1" x14ac:dyDescent="0.4">
      <c r="I349" s="1"/>
      <c r="J349" s="2"/>
      <c r="AJ349" s="13"/>
    </row>
    <row r="350" spans="9:36" ht="15.75" customHeight="1" x14ac:dyDescent="0.4">
      <c r="I350" s="1"/>
      <c r="J350" s="2"/>
      <c r="AJ350" s="13"/>
    </row>
    <row r="351" spans="9:36" ht="15.75" customHeight="1" x14ac:dyDescent="0.4">
      <c r="I351" s="1"/>
      <c r="J351" s="2"/>
      <c r="AJ351" s="13"/>
    </row>
    <row r="352" spans="9:36" ht="15.75" customHeight="1" x14ac:dyDescent="0.4">
      <c r="I352" s="1"/>
      <c r="J352" s="2"/>
      <c r="AJ352" s="13"/>
    </row>
    <row r="353" spans="9:36" ht="15.75" customHeight="1" x14ac:dyDescent="0.4">
      <c r="I353" s="1"/>
      <c r="J353" s="2"/>
      <c r="AJ353" s="13"/>
    </row>
    <row r="354" spans="9:36" ht="15.75" customHeight="1" x14ac:dyDescent="0.4">
      <c r="I354" s="1"/>
      <c r="J354" s="2"/>
      <c r="AJ354" s="13"/>
    </row>
    <row r="355" spans="9:36" ht="15.75" customHeight="1" x14ac:dyDescent="0.4">
      <c r="I355" s="1"/>
      <c r="J355" s="2"/>
      <c r="AJ355" s="13"/>
    </row>
    <row r="356" spans="9:36" ht="15.75" customHeight="1" x14ac:dyDescent="0.4">
      <c r="I356" s="1"/>
      <c r="J356" s="2"/>
      <c r="AJ356" s="13"/>
    </row>
    <row r="357" spans="9:36" ht="15.75" customHeight="1" x14ac:dyDescent="0.4">
      <c r="I357" s="1"/>
      <c r="J357" s="2"/>
      <c r="AJ357" s="13"/>
    </row>
    <row r="358" spans="9:36" ht="15.75" customHeight="1" x14ac:dyDescent="0.4">
      <c r="I358" s="1"/>
      <c r="J358" s="2"/>
      <c r="AJ358" s="13"/>
    </row>
    <row r="359" spans="9:36" ht="15.75" customHeight="1" x14ac:dyDescent="0.4">
      <c r="I359" s="1"/>
      <c r="J359" s="2"/>
      <c r="AJ359" s="13"/>
    </row>
    <row r="360" spans="9:36" ht="15.75" customHeight="1" x14ac:dyDescent="0.4">
      <c r="I360" s="1"/>
      <c r="J360" s="2"/>
      <c r="AJ360" s="13"/>
    </row>
    <row r="361" spans="9:36" ht="15.75" customHeight="1" x14ac:dyDescent="0.4">
      <c r="I361" s="1"/>
      <c r="J361" s="2"/>
      <c r="AJ361" s="13"/>
    </row>
    <row r="362" spans="9:36" ht="15.75" customHeight="1" x14ac:dyDescent="0.4">
      <c r="I362" s="1"/>
      <c r="J362" s="2"/>
      <c r="AJ362" s="13"/>
    </row>
    <row r="363" spans="9:36" ht="15.75" customHeight="1" x14ac:dyDescent="0.4">
      <c r="I363" s="1"/>
      <c r="J363" s="2"/>
      <c r="AJ363" s="13"/>
    </row>
    <row r="364" spans="9:36" ht="15.75" customHeight="1" x14ac:dyDescent="0.4">
      <c r="I364" s="1"/>
      <c r="J364" s="2"/>
      <c r="AJ364" s="13"/>
    </row>
    <row r="365" spans="9:36" ht="15.75" customHeight="1" x14ac:dyDescent="0.4">
      <c r="I365" s="1"/>
      <c r="J365" s="2"/>
      <c r="AJ365" s="13"/>
    </row>
    <row r="366" spans="9:36" ht="15.75" customHeight="1" x14ac:dyDescent="0.4">
      <c r="I366" s="1"/>
      <c r="J366" s="2"/>
      <c r="AJ366" s="13"/>
    </row>
    <row r="367" spans="9:36" ht="15.75" customHeight="1" x14ac:dyDescent="0.4">
      <c r="I367" s="1"/>
      <c r="J367" s="2"/>
      <c r="AJ367" s="13"/>
    </row>
    <row r="368" spans="9:36" ht="15.75" customHeight="1" x14ac:dyDescent="0.4">
      <c r="I368" s="1"/>
      <c r="J368" s="2"/>
      <c r="AJ368" s="13"/>
    </row>
    <row r="369" spans="9:36" ht="15.75" customHeight="1" x14ac:dyDescent="0.4">
      <c r="I369" s="1"/>
      <c r="J369" s="2"/>
      <c r="AJ369" s="13"/>
    </row>
    <row r="370" spans="9:36" ht="15.75" customHeight="1" x14ac:dyDescent="0.4">
      <c r="I370" s="1"/>
      <c r="J370" s="2"/>
      <c r="AJ370" s="13"/>
    </row>
    <row r="371" spans="9:36" ht="15.75" customHeight="1" x14ac:dyDescent="0.4">
      <c r="I371" s="1"/>
      <c r="J371" s="2"/>
      <c r="AJ371" s="13"/>
    </row>
    <row r="372" spans="9:36" ht="15.75" customHeight="1" x14ac:dyDescent="0.4">
      <c r="I372" s="1"/>
      <c r="J372" s="2"/>
      <c r="AJ372" s="13"/>
    </row>
    <row r="373" spans="9:36" ht="15.75" customHeight="1" x14ac:dyDescent="0.4">
      <c r="I373" s="1"/>
      <c r="J373" s="2"/>
      <c r="AJ373" s="13"/>
    </row>
    <row r="374" spans="9:36" ht="15.75" customHeight="1" x14ac:dyDescent="0.4">
      <c r="I374" s="1"/>
      <c r="J374" s="2"/>
      <c r="AJ374" s="13"/>
    </row>
    <row r="375" spans="9:36" ht="15.75" customHeight="1" x14ac:dyDescent="0.4">
      <c r="I375" s="1"/>
      <c r="J375" s="2"/>
      <c r="AJ375" s="13"/>
    </row>
    <row r="376" spans="9:36" ht="15.75" customHeight="1" x14ac:dyDescent="0.4">
      <c r="I376" s="1"/>
      <c r="J376" s="2"/>
      <c r="AJ376" s="13"/>
    </row>
    <row r="377" spans="9:36" ht="15.75" customHeight="1" x14ac:dyDescent="0.4">
      <c r="I377" s="1"/>
      <c r="J377" s="2"/>
      <c r="AJ377" s="13"/>
    </row>
    <row r="378" spans="9:36" ht="15.75" customHeight="1" x14ac:dyDescent="0.4">
      <c r="I378" s="1"/>
      <c r="J378" s="2"/>
      <c r="AJ378" s="13"/>
    </row>
    <row r="379" spans="9:36" ht="15.75" customHeight="1" x14ac:dyDescent="0.4">
      <c r="I379" s="1"/>
      <c r="J379" s="2"/>
      <c r="AJ379" s="13"/>
    </row>
    <row r="380" spans="9:36" ht="15.75" customHeight="1" x14ac:dyDescent="0.4">
      <c r="I380" s="1"/>
      <c r="J380" s="2"/>
      <c r="AJ380" s="13"/>
    </row>
    <row r="381" spans="9:36" ht="15.75" customHeight="1" x14ac:dyDescent="0.4">
      <c r="I381" s="1"/>
      <c r="J381" s="2"/>
      <c r="AJ381" s="13"/>
    </row>
    <row r="382" spans="9:36" ht="15.75" customHeight="1" x14ac:dyDescent="0.4">
      <c r="I382" s="1"/>
      <c r="J382" s="2"/>
      <c r="AJ382" s="13"/>
    </row>
    <row r="383" spans="9:36" ht="15.75" customHeight="1" x14ac:dyDescent="0.4">
      <c r="I383" s="1"/>
      <c r="J383" s="2"/>
      <c r="AJ383" s="13"/>
    </row>
    <row r="384" spans="9:36" ht="15.75" customHeight="1" x14ac:dyDescent="0.4">
      <c r="I384" s="1"/>
      <c r="J384" s="2"/>
      <c r="AJ384" s="13"/>
    </row>
    <row r="385" spans="9:36" ht="15.75" customHeight="1" x14ac:dyDescent="0.4">
      <c r="I385" s="1"/>
      <c r="J385" s="2"/>
      <c r="AJ385" s="13"/>
    </row>
    <row r="386" spans="9:36" ht="15.75" customHeight="1" x14ac:dyDescent="0.4">
      <c r="I386" s="1"/>
      <c r="J386" s="2"/>
      <c r="AJ386" s="13"/>
    </row>
    <row r="387" spans="9:36" ht="15.75" customHeight="1" x14ac:dyDescent="0.4">
      <c r="I387" s="1"/>
      <c r="J387" s="2"/>
      <c r="AJ387" s="13"/>
    </row>
    <row r="388" spans="9:36" ht="15.75" customHeight="1" x14ac:dyDescent="0.4">
      <c r="I388" s="1"/>
      <c r="J388" s="2"/>
      <c r="AJ388" s="13"/>
    </row>
    <row r="389" spans="9:36" ht="15.75" customHeight="1" x14ac:dyDescent="0.4">
      <c r="I389" s="1"/>
      <c r="J389" s="2"/>
      <c r="AJ389" s="13"/>
    </row>
    <row r="390" spans="9:36" ht="15.75" customHeight="1" x14ac:dyDescent="0.4">
      <c r="I390" s="1"/>
      <c r="J390" s="2"/>
      <c r="AJ390" s="13"/>
    </row>
    <row r="391" spans="9:36" ht="15.75" customHeight="1" x14ac:dyDescent="0.4">
      <c r="I391" s="1"/>
      <c r="J391" s="2"/>
      <c r="AJ391" s="13"/>
    </row>
    <row r="392" spans="9:36" ht="15.75" customHeight="1" x14ac:dyDescent="0.4">
      <c r="I392" s="1"/>
      <c r="J392" s="2"/>
      <c r="AJ392" s="13"/>
    </row>
    <row r="393" spans="9:36" ht="15.75" customHeight="1" x14ac:dyDescent="0.4">
      <c r="I393" s="1"/>
      <c r="J393" s="2"/>
      <c r="AJ393" s="13"/>
    </row>
    <row r="394" spans="9:36" ht="15.75" customHeight="1" x14ac:dyDescent="0.4">
      <c r="I394" s="1"/>
      <c r="J394" s="2"/>
      <c r="AJ394" s="13"/>
    </row>
    <row r="395" spans="9:36" ht="15.75" customHeight="1" x14ac:dyDescent="0.4">
      <c r="I395" s="1"/>
      <c r="J395" s="2"/>
      <c r="AJ395" s="13"/>
    </row>
    <row r="396" spans="9:36" ht="15.75" customHeight="1" x14ac:dyDescent="0.4">
      <c r="I396" s="1"/>
      <c r="J396" s="2"/>
      <c r="AJ396" s="13"/>
    </row>
    <row r="397" spans="9:36" ht="15.75" customHeight="1" x14ac:dyDescent="0.4">
      <c r="I397" s="1"/>
      <c r="J397" s="2"/>
      <c r="AJ397" s="13"/>
    </row>
    <row r="398" spans="9:36" ht="15.75" customHeight="1" x14ac:dyDescent="0.4">
      <c r="I398" s="1"/>
      <c r="J398" s="2"/>
      <c r="AJ398" s="13"/>
    </row>
    <row r="399" spans="9:36" ht="15.75" customHeight="1" x14ac:dyDescent="0.4">
      <c r="I399" s="1"/>
      <c r="J399" s="2"/>
      <c r="AJ399" s="13"/>
    </row>
    <row r="400" spans="9:36" ht="15.75" customHeight="1" x14ac:dyDescent="0.4">
      <c r="I400" s="1"/>
      <c r="J400" s="2"/>
      <c r="AJ400" s="13"/>
    </row>
    <row r="401" spans="9:36" ht="15.75" customHeight="1" x14ac:dyDescent="0.4">
      <c r="I401" s="1"/>
      <c r="J401" s="2"/>
      <c r="AJ401" s="13"/>
    </row>
    <row r="402" spans="9:36" ht="15.75" customHeight="1" x14ac:dyDescent="0.4">
      <c r="I402" s="1"/>
      <c r="J402" s="2"/>
      <c r="AJ402" s="13"/>
    </row>
    <row r="403" spans="9:36" ht="15.75" customHeight="1" x14ac:dyDescent="0.4">
      <c r="I403" s="1"/>
      <c r="J403" s="2"/>
      <c r="AJ403" s="13"/>
    </row>
    <row r="404" spans="9:36" ht="15.75" customHeight="1" x14ac:dyDescent="0.4">
      <c r="I404" s="1"/>
      <c r="J404" s="2"/>
      <c r="AJ404" s="13"/>
    </row>
    <row r="405" spans="9:36" ht="15.75" customHeight="1" x14ac:dyDescent="0.4">
      <c r="I405" s="1"/>
      <c r="J405" s="2"/>
      <c r="AJ405" s="13"/>
    </row>
    <row r="406" spans="9:36" ht="15.75" customHeight="1" x14ac:dyDescent="0.4">
      <c r="I406" s="1"/>
      <c r="J406" s="2"/>
      <c r="AJ406" s="13"/>
    </row>
    <row r="407" spans="9:36" ht="15.75" customHeight="1" x14ac:dyDescent="0.4">
      <c r="I407" s="1"/>
      <c r="J407" s="2"/>
      <c r="AJ407" s="13"/>
    </row>
    <row r="408" spans="9:36" ht="15.75" customHeight="1" x14ac:dyDescent="0.4">
      <c r="I408" s="1"/>
      <c r="J408" s="2"/>
      <c r="AJ408" s="13"/>
    </row>
    <row r="409" spans="9:36" ht="15.75" customHeight="1" x14ac:dyDescent="0.4">
      <c r="I409" s="1"/>
      <c r="J409" s="2"/>
      <c r="AJ409" s="13"/>
    </row>
    <row r="410" spans="9:36" ht="15.75" customHeight="1" x14ac:dyDescent="0.4">
      <c r="I410" s="1"/>
      <c r="J410" s="2"/>
      <c r="AJ410" s="13"/>
    </row>
    <row r="411" spans="9:36" ht="15.75" customHeight="1" x14ac:dyDescent="0.4">
      <c r="I411" s="1"/>
      <c r="J411" s="2"/>
      <c r="AJ411" s="13"/>
    </row>
    <row r="412" spans="9:36" ht="15.75" customHeight="1" x14ac:dyDescent="0.4">
      <c r="I412" s="1"/>
      <c r="J412" s="2"/>
      <c r="AJ412" s="13"/>
    </row>
    <row r="413" spans="9:36" ht="15.75" customHeight="1" x14ac:dyDescent="0.4">
      <c r="I413" s="1"/>
      <c r="J413" s="2"/>
      <c r="AJ413" s="13"/>
    </row>
    <row r="414" spans="9:36" ht="15.75" customHeight="1" x14ac:dyDescent="0.4">
      <c r="I414" s="1"/>
      <c r="J414" s="2"/>
      <c r="AJ414" s="13"/>
    </row>
    <row r="415" spans="9:36" ht="15.75" customHeight="1" x14ac:dyDescent="0.4">
      <c r="I415" s="1"/>
      <c r="J415" s="2"/>
      <c r="AJ415" s="13"/>
    </row>
    <row r="416" spans="9:36" ht="15.75" customHeight="1" x14ac:dyDescent="0.4">
      <c r="I416" s="1"/>
      <c r="J416" s="2"/>
      <c r="AJ416" s="13"/>
    </row>
    <row r="417" spans="9:36" ht="15.75" customHeight="1" x14ac:dyDescent="0.4">
      <c r="I417" s="1"/>
      <c r="J417" s="2"/>
      <c r="AJ417" s="13"/>
    </row>
    <row r="418" spans="9:36" ht="15.75" customHeight="1" x14ac:dyDescent="0.4">
      <c r="I418" s="1"/>
      <c r="J418" s="2"/>
      <c r="AJ418" s="13"/>
    </row>
    <row r="419" spans="9:36" ht="15.75" customHeight="1" x14ac:dyDescent="0.4">
      <c r="I419" s="1"/>
      <c r="J419" s="2"/>
      <c r="AJ419" s="13"/>
    </row>
    <row r="420" spans="9:36" ht="15.75" customHeight="1" x14ac:dyDescent="0.4">
      <c r="I420" s="1"/>
      <c r="J420" s="2"/>
      <c r="AJ420" s="13"/>
    </row>
    <row r="421" spans="9:36" ht="15.75" customHeight="1" x14ac:dyDescent="0.4">
      <c r="I421" s="1"/>
      <c r="J421" s="2"/>
      <c r="AJ421" s="13"/>
    </row>
    <row r="422" spans="9:36" ht="15.75" customHeight="1" x14ac:dyDescent="0.4">
      <c r="I422" s="1"/>
      <c r="J422" s="2"/>
      <c r="AJ422" s="13"/>
    </row>
    <row r="423" spans="9:36" ht="15.75" customHeight="1" x14ac:dyDescent="0.4">
      <c r="I423" s="1"/>
      <c r="J423" s="2"/>
      <c r="AJ423" s="13"/>
    </row>
    <row r="424" spans="9:36" ht="15.75" customHeight="1" x14ac:dyDescent="0.4">
      <c r="I424" s="1"/>
      <c r="J424" s="2"/>
      <c r="AJ424" s="13"/>
    </row>
    <row r="425" spans="9:36" ht="15.75" customHeight="1" x14ac:dyDescent="0.4">
      <c r="I425" s="1"/>
      <c r="J425" s="2"/>
      <c r="AJ425" s="13"/>
    </row>
    <row r="426" spans="9:36" ht="15.75" customHeight="1" x14ac:dyDescent="0.4">
      <c r="I426" s="1"/>
      <c r="J426" s="2"/>
      <c r="AJ426" s="13"/>
    </row>
    <row r="427" spans="9:36" ht="15.75" customHeight="1" x14ac:dyDescent="0.4">
      <c r="I427" s="1"/>
      <c r="J427" s="2"/>
      <c r="AJ427" s="13"/>
    </row>
    <row r="428" spans="9:36" ht="15.75" customHeight="1" x14ac:dyDescent="0.4">
      <c r="I428" s="1"/>
      <c r="J428" s="2"/>
      <c r="AJ428" s="13"/>
    </row>
    <row r="429" spans="9:36" ht="15.75" customHeight="1" x14ac:dyDescent="0.4">
      <c r="I429" s="1"/>
      <c r="J429" s="2"/>
      <c r="AJ429" s="13"/>
    </row>
    <row r="430" spans="9:36" ht="15.75" customHeight="1" x14ac:dyDescent="0.4">
      <c r="I430" s="1"/>
      <c r="J430" s="2"/>
      <c r="AJ430" s="13"/>
    </row>
    <row r="431" spans="9:36" ht="15.75" customHeight="1" x14ac:dyDescent="0.4">
      <c r="I431" s="1"/>
      <c r="J431" s="2"/>
      <c r="AJ431" s="13"/>
    </row>
    <row r="432" spans="9:36" ht="15.75" customHeight="1" x14ac:dyDescent="0.4">
      <c r="I432" s="1"/>
      <c r="J432" s="2"/>
      <c r="AJ432" s="13"/>
    </row>
    <row r="433" spans="9:36" ht="15.75" customHeight="1" x14ac:dyDescent="0.4">
      <c r="I433" s="1"/>
      <c r="J433" s="2"/>
      <c r="AJ433" s="13"/>
    </row>
    <row r="434" spans="9:36" ht="15.75" customHeight="1" x14ac:dyDescent="0.4">
      <c r="I434" s="1"/>
      <c r="J434" s="2"/>
      <c r="AJ434" s="13"/>
    </row>
    <row r="435" spans="9:36" ht="15.75" customHeight="1" x14ac:dyDescent="0.4">
      <c r="I435" s="1"/>
      <c r="J435" s="2"/>
      <c r="AJ435" s="13"/>
    </row>
    <row r="436" spans="9:36" ht="15.75" customHeight="1" x14ac:dyDescent="0.4">
      <c r="I436" s="1"/>
      <c r="J436" s="2"/>
      <c r="AJ436" s="13"/>
    </row>
    <row r="437" spans="9:36" ht="15.75" customHeight="1" x14ac:dyDescent="0.4">
      <c r="I437" s="1"/>
      <c r="J437" s="2"/>
      <c r="AJ437" s="13"/>
    </row>
    <row r="438" spans="9:36" ht="15.75" customHeight="1" x14ac:dyDescent="0.4">
      <c r="I438" s="1"/>
      <c r="J438" s="2"/>
      <c r="AJ438" s="13"/>
    </row>
    <row r="439" spans="9:36" ht="15.75" customHeight="1" x14ac:dyDescent="0.4">
      <c r="I439" s="1"/>
      <c r="J439" s="2"/>
      <c r="AJ439" s="13"/>
    </row>
    <row r="440" spans="9:36" ht="15.75" customHeight="1" x14ac:dyDescent="0.4">
      <c r="I440" s="1"/>
      <c r="J440" s="2"/>
      <c r="AJ440" s="13"/>
    </row>
    <row r="441" spans="9:36" ht="15.75" customHeight="1" x14ac:dyDescent="0.4">
      <c r="I441" s="1"/>
      <c r="J441" s="2"/>
      <c r="AJ441" s="13"/>
    </row>
    <row r="442" spans="9:36" ht="15.75" customHeight="1" x14ac:dyDescent="0.4">
      <c r="I442" s="1"/>
      <c r="J442" s="2"/>
      <c r="AJ442" s="13"/>
    </row>
    <row r="443" spans="9:36" ht="15.75" customHeight="1" x14ac:dyDescent="0.4">
      <c r="I443" s="1"/>
      <c r="J443" s="2"/>
      <c r="AJ443" s="13"/>
    </row>
    <row r="444" spans="9:36" ht="15.75" customHeight="1" x14ac:dyDescent="0.4">
      <c r="I444" s="1"/>
      <c r="J444" s="2"/>
      <c r="AJ444" s="13"/>
    </row>
    <row r="445" spans="9:36" ht="15.75" customHeight="1" x14ac:dyDescent="0.4">
      <c r="I445" s="1"/>
      <c r="J445" s="2"/>
      <c r="AJ445" s="13"/>
    </row>
    <row r="446" spans="9:36" ht="15.75" customHeight="1" x14ac:dyDescent="0.4">
      <c r="I446" s="1"/>
      <c r="J446" s="2"/>
      <c r="AJ446" s="13"/>
    </row>
    <row r="447" spans="9:36" ht="15.75" customHeight="1" x14ac:dyDescent="0.4">
      <c r="I447" s="1"/>
      <c r="J447" s="2"/>
      <c r="AJ447" s="13"/>
    </row>
    <row r="448" spans="9:36" ht="15.75" customHeight="1" x14ac:dyDescent="0.4">
      <c r="I448" s="1"/>
      <c r="J448" s="2"/>
      <c r="AJ448" s="13"/>
    </row>
    <row r="449" spans="9:36" ht="15.75" customHeight="1" x14ac:dyDescent="0.4">
      <c r="I449" s="1"/>
      <c r="J449" s="2"/>
      <c r="AJ449" s="13"/>
    </row>
    <row r="450" spans="9:36" ht="15.75" customHeight="1" x14ac:dyDescent="0.4">
      <c r="I450" s="1"/>
      <c r="J450" s="2"/>
      <c r="AJ450" s="13"/>
    </row>
    <row r="451" spans="9:36" ht="15.75" customHeight="1" x14ac:dyDescent="0.4">
      <c r="I451" s="1"/>
      <c r="J451" s="2"/>
      <c r="AJ451" s="13"/>
    </row>
    <row r="452" spans="9:36" ht="15.75" customHeight="1" x14ac:dyDescent="0.4">
      <c r="I452" s="1"/>
      <c r="J452" s="2"/>
      <c r="AJ452" s="13"/>
    </row>
    <row r="453" spans="9:36" ht="15.75" customHeight="1" x14ac:dyDescent="0.4">
      <c r="I453" s="1"/>
      <c r="J453" s="2"/>
      <c r="AJ453" s="13"/>
    </row>
    <row r="454" spans="9:36" ht="15.75" customHeight="1" x14ac:dyDescent="0.4">
      <c r="I454" s="1"/>
      <c r="J454" s="2"/>
      <c r="AJ454" s="13"/>
    </row>
    <row r="455" spans="9:36" ht="15.75" customHeight="1" x14ac:dyDescent="0.4">
      <c r="I455" s="1"/>
      <c r="J455" s="2"/>
      <c r="AJ455" s="13"/>
    </row>
    <row r="456" spans="9:36" ht="15.75" customHeight="1" x14ac:dyDescent="0.4">
      <c r="I456" s="1"/>
      <c r="J456" s="2"/>
      <c r="AJ456" s="13"/>
    </row>
    <row r="457" spans="9:36" ht="15.75" customHeight="1" x14ac:dyDescent="0.4">
      <c r="I457" s="1"/>
      <c r="J457" s="2"/>
      <c r="AJ457" s="13"/>
    </row>
    <row r="458" spans="9:36" ht="15.75" customHeight="1" x14ac:dyDescent="0.4">
      <c r="I458" s="1"/>
      <c r="J458" s="2"/>
      <c r="AJ458" s="13"/>
    </row>
    <row r="459" spans="9:36" ht="15.75" customHeight="1" x14ac:dyDescent="0.4">
      <c r="I459" s="1"/>
      <c r="J459" s="2"/>
      <c r="AJ459" s="13"/>
    </row>
    <row r="460" spans="9:36" ht="15.75" customHeight="1" x14ac:dyDescent="0.4">
      <c r="I460" s="1"/>
      <c r="J460" s="2"/>
      <c r="AJ460" s="13"/>
    </row>
    <row r="461" spans="9:36" ht="15.75" customHeight="1" x14ac:dyDescent="0.4">
      <c r="I461" s="1"/>
      <c r="J461" s="2"/>
      <c r="AJ461" s="13"/>
    </row>
    <row r="462" spans="9:36" ht="15.75" customHeight="1" x14ac:dyDescent="0.4">
      <c r="I462" s="1"/>
      <c r="J462" s="2"/>
      <c r="AJ462" s="13"/>
    </row>
    <row r="463" spans="9:36" ht="15.75" customHeight="1" x14ac:dyDescent="0.4">
      <c r="I463" s="1"/>
      <c r="J463" s="2"/>
      <c r="AJ463" s="13"/>
    </row>
    <row r="464" spans="9:36" ht="15.75" customHeight="1" x14ac:dyDescent="0.4">
      <c r="I464" s="1"/>
      <c r="J464" s="2"/>
      <c r="AJ464" s="13"/>
    </row>
    <row r="465" spans="9:36" ht="15.75" customHeight="1" x14ac:dyDescent="0.4">
      <c r="I465" s="1"/>
      <c r="J465" s="2"/>
      <c r="AJ465" s="13"/>
    </row>
    <row r="466" spans="9:36" ht="15.75" customHeight="1" x14ac:dyDescent="0.4">
      <c r="I466" s="1"/>
      <c r="J466" s="2"/>
      <c r="AJ466" s="13"/>
    </row>
    <row r="467" spans="9:36" ht="15.75" customHeight="1" x14ac:dyDescent="0.4">
      <c r="I467" s="1"/>
      <c r="J467" s="2"/>
      <c r="AJ467" s="13"/>
    </row>
    <row r="468" spans="9:36" ht="15.75" customHeight="1" x14ac:dyDescent="0.4">
      <c r="I468" s="1"/>
      <c r="J468" s="2"/>
      <c r="AJ468" s="13"/>
    </row>
    <row r="469" spans="9:36" ht="15.75" customHeight="1" x14ac:dyDescent="0.4">
      <c r="I469" s="1"/>
      <c r="J469" s="2"/>
      <c r="AJ469" s="13"/>
    </row>
    <row r="470" spans="9:36" ht="15.75" customHeight="1" x14ac:dyDescent="0.4">
      <c r="I470" s="1"/>
      <c r="J470" s="2"/>
      <c r="AJ470" s="13"/>
    </row>
    <row r="471" spans="9:36" ht="15.75" customHeight="1" x14ac:dyDescent="0.4">
      <c r="I471" s="1"/>
      <c r="J471" s="2"/>
      <c r="AJ471" s="13"/>
    </row>
    <row r="472" spans="9:36" ht="15.75" customHeight="1" x14ac:dyDescent="0.4">
      <c r="I472" s="1"/>
      <c r="J472" s="2"/>
      <c r="AJ472" s="13"/>
    </row>
    <row r="473" spans="9:36" ht="15.75" customHeight="1" x14ac:dyDescent="0.4">
      <c r="I473" s="1"/>
      <c r="J473" s="2"/>
      <c r="AJ473" s="13"/>
    </row>
    <row r="474" spans="9:36" ht="15.75" customHeight="1" x14ac:dyDescent="0.4">
      <c r="I474" s="1"/>
      <c r="J474" s="2"/>
      <c r="AJ474" s="13"/>
    </row>
    <row r="475" spans="9:36" ht="15.75" customHeight="1" x14ac:dyDescent="0.4">
      <c r="I475" s="1"/>
      <c r="J475" s="2"/>
      <c r="AJ475" s="13"/>
    </row>
    <row r="476" spans="9:36" ht="15.75" customHeight="1" x14ac:dyDescent="0.4">
      <c r="I476" s="1"/>
      <c r="J476" s="2"/>
      <c r="AJ476" s="13"/>
    </row>
    <row r="477" spans="9:36" ht="15.75" customHeight="1" x14ac:dyDescent="0.4">
      <c r="I477" s="1"/>
      <c r="J477" s="2"/>
      <c r="AJ477" s="13"/>
    </row>
    <row r="478" spans="9:36" ht="15.75" customHeight="1" x14ac:dyDescent="0.4">
      <c r="I478" s="1"/>
      <c r="J478" s="2"/>
      <c r="AJ478" s="13"/>
    </row>
    <row r="479" spans="9:36" ht="15.75" customHeight="1" x14ac:dyDescent="0.4">
      <c r="I479" s="1"/>
      <c r="J479" s="2"/>
      <c r="AJ479" s="13"/>
    </row>
    <row r="480" spans="9:36" ht="15.75" customHeight="1" x14ac:dyDescent="0.4">
      <c r="I480" s="1"/>
      <c r="J480" s="2"/>
      <c r="AJ480" s="13"/>
    </row>
    <row r="481" spans="9:36" ht="15.75" customHeight="1" x14ac:dyDescent="0.4">
      <c r="I481" s="1"/>
      <c r="J481" s="2"/>
      <c r="AJ481" s="13"/>
    </row>
    <row r="482" spans="9:36" ht="15.75" customHeight="1" x14ac:dyDescent="0.4">
      <c r="I482" s="1"/>
      <c r="J482" s="2"/>
      <c r="AJ482" s="13"/>
    </row>
    <row r="483" spans="9:36" ht="15.75" customHeight="1" x14ac:dyDescent="0.4">
      <c r="I483" s="1"/>
      <c r="J483" s="2"/>
      <c r="AJ483" s="13"/>
    </row>
    <row r="484" spans="9:36" ht="15.75" customHeight="1" x14ac:dyDescent="0.4">
      <c r="I484" s="1"/>
      <c r="J484" s="2"/>
      <c r="AJ484" s="13"/>
    </row>
    <row r="485" spans="9:36" ht="15.75" customHeight="1" x14ac:dyDescent="0.4">
      <c r="I485" s="1"/>
      <c r="J485" s="2"/>
      <c r="AJ485" s="13"/>
    </row>
    <row r="486" spans="9:36" ht="15.75" customHeight="1" x14ac:dyDescent="0.4">
      <c r="I486" s="1"/>
      <c r="J486" s="2"/>
      <c r="AJ486" s="13"/>
    </row>
    <row r="487" spans="9:36" ht="15.75" customHeight="1" x14ac:dyDescent="0.4">
      <c r="I487" s="1"/>
      <c r="J487" s="2"/>
      <c r="AJ487" s="13"/>
    </row>
    <row r="488" spans="9:36" ht="15.75" customHeight="1" x14ac:dyDescent="0.4">
      <c r="I488" s="1"/>
      <c r="J488" s="2"/>
      <c r="AJ488" s="13"/>
    </row>
    <row r="489" spans="9:36" ht="15.75" customHeight="1" x14ac:dyDescent="0.4">
      <c r="I489" s="1"/>
      <c r="J489" s="2"/>
      <c r="AJ489" s="13"/>
    </row>
    <row r="490" spans="9:36" ht="15.75" customHeight="1" x14ac:dyDescent="0.4">
      <c r="I490" s="1"/>
      <c r="J490" s="2"/>
      <c r="AJ490" s="13"/>
    </row>
    <row r="491" spans="9:36" ht="15.75" customHeight="1" x14ac:dyDescent="0.4">
      <c r="I491" s="1"/>
      <c r="J491" s="2"/>
      <c r="AJ491" s="13"/>
    </row>
    <row r="492" spans="9:36" ht="15.75" customHeight="1" x14ac:dyDescent="0.4">
      <c r="I492" s="1"/>
      <c r="J492" s="2"/>
      <c r="AJ492" s="13"/>
    </row>
    <row r="493" spans="9:36" ht="15.75" customHeight="1" x14ac:dyDescent="0.4">
      <c r="I493" s="1"/>
      <c r="J493" s="2"/>
      <c r="AJ493" s="13"/>
    </row>
    <row r="494" spans="9:36" ht="15.75" customHeight="1" x14ac:dyDescent="0.4">
      <c r="I494" s="1"/>
      <c r="J494" s="2"/>
      <c r="AJ494" s="13"/>
    </row>
    <row r="495" spans="9:36" ht="15.75" customHeight="1" x14ac:dyDescent="0.4">
      <c r="I495" s="1"/>
      <c r="J495" s="2"/>
      <c r="AJ495" s="13"/>
    </row>
    <row r="496" spans="9:36" ht="15.75" customHeight="1" x14ac:dyDescent="0.4">
      <c r="I496" s="1"/>
      <c r="J496" s="2"/>
      <c r="AJ496" s="13"/>
    </row>
    <row r="497" spans="9:36" ht="15.75" customHeight="1" x14ac:dyDescent="0.4">
      <c r="I497" s="1"/>
      <c r="J497" s="2"/>
      <c r="AJ497" s="13"/>
    </row>
    <row r="498" spans="9:36" ht="15.75" customHeight="1" x14ac:dyDescent="0.4">
      <c r="I498" s="1"/>
      <c r="J498" s="2"/>
      <c r="AJ498" s="13"/>
    </row>
    <row r="499" spans="9:36" ht="15.75" customHeight="1" x14ac:dyDescent="0.4">
      <c r="I499" s="1"/>
      <c r="J499" s="2"/>
      <c r="AJ499" s="13"/>
    </row>
    <row r="500" spans="9:36" ht="15.75" customHeight="1" x14ac:dyDescent="0.4">
      <c r="I500" s="1"/>
      <c r="J500" s="2"/>
      <c r="AJ500" s="13"/>
    </row>
    <row r="501" spans="9:36" ht="15.75" customHeight="1" x14ac:dyDescent="0.4">
      <c r="I501" s="1"/>
      <c r="J501" s="2"/>
      <c r="AJ501" s="13"/>
    </row>
    <row r="502" spans="9:36" ht="15.75" customHeight="1" x14ac:dyDescent="0.4">
      <c r="I502" s="1"/>
      <c r="J502" s="2"/>
      <c r="AJ502" s="13"/>
    </row>
    <row r="503" spans="9:36" ht="15.75" customHeight="1" x14ac:dyDescent="0.4">
      <c r="I503" s="1"/>
      <c r="J503" s="2"/>
      <c r="AJ503" s="13"/>
    </row>
    <row r="504" spans="9:36" ht="15.75" customHeight="1" x14ac:dyDescent="0.4">
      <c r="I504" s="1"/>
      <c r="J504" s="2"/>
      <c r="AJ504" s="13"/>
    </row>
    <row r="505" spans="9:36" ht="15.75" customHeight="1" x14ac:dyDescent="0.4">
      <c r="I505" s="1"/>
      <c r="J505" s="2"/>
      <c r="AJ505" s="13"/>
    </row>
    <row r="506" spans="9:36" ht="15.75" customHeight="1" x14ac:dyDescent="0.4">
      <c r="I506" s="1"/>
      <c r="J506" s="2"/>
      <c r="AJ506" s="13"/>
    </row>
    <row r="507" spans="9:36" ht="15.75" customHeight="1" x14ac:dyDescent="0.4">
      <c r="I507" s="1"/>
      <c r="J507" s="2"/>
      <c r="AJ507" s="13"/>
    </row>
    <row r="508" spans="9:36" ht="15.75" customHeight="1" x14ac:dyDescent="0.4">
      <c r="I508" s="1"/>
      <c r="J508" s="2"/>
      <c r="AJ508" s="13"/>
    </row>
    <row r="509" spans="9:36" ht="15.75" customHeight="1" x14ac:dyDescent="0.4">
      <c r="I509" s="1"/>
      <c r="J509" s="2"/>
      <c r="AJ509" s="13"/>
    </row>
    <row r="510" spans="9:36" ht="15.75" customHeight="1" x14ac:dyDescent="0.4">
      <c r="I510" s="1"/>
      <c r="J510" s="2"/>
      <c r="AJ510" s="13"/>
    </row>
    <row r="511" spans="9:36" ht="15.75" customHeight="1" x14ac:dyDescent="0.4">
      <c r="I511" s="1"/>
      <c r="J511" s="2"/>
      <c r="AJ511" s="13"/>
    </row>
    <row r="512" spans="9:36" ht="15.75" customHeight="1" x14ac:dyDescent="0.4">
      <c r="I512" s="1"/>
      <c r="J512" s="2"/>
      <c r="AJ512" s="13"/>
    </row>
    <row r="513" spans="9:36" ht="15.75" customHeight="1" x14ac:dyDescent="0.4">
      <c r="I513" s="1"/>
      <c r="J513" s="2"/>
      <c r="AJ513" s="13"/>
    </row>
    <row r="514" spans="9:36" ht="15.75" customHeight="1" x14ac:dyDescent="0.4">
      <c r="I514" s="1"/>
      <c r="J514" s="2"/>
      <c r="AJ514" s="13"/>
    </row>
    <row r="515" spans="9:36" ht="15.75" customHeight="1" x14ac:dyDescent="0.4">
      <c r="I515" s="1"/>
      <c r="J515" s="2"/>
      <c r="AJ515" s="13"/>
    </row>
    <row r="516" spans="9:36" ht="15.75" customHeight="1" x14ac:dyDescent="0.4">
      <c r="I516" s="1"/>
      <c r="J516" s="2"/>
      <c r="AJ516" s="13"/>
    </row>
    <row r="517" spans="9:36" ht="15.75" customHeight="1" x14ac:dyDescent="0.4">
      <c r="I517" s="1"/>
      <c r="J517" s="2"/>
      <c r="AJ517" s="13"/>
    </row>
    <row r="518" spans="9:36" ht="15.75" customHeight="1" x14ac:dyDescent="0.4">
      <c r="I518" s="1"/>
      <c r="J518" s="2"/>
      <c r="AJ518" s="13"/>
    </row>
    <row r="519" spans="9:36" ht="15.75" customHeight="1" x14ac:dyDescent="0.4">
      <c r="I519" s="1"/>
      <c r="J519" s="2"/>
      <c r="AJ519" s="13"/>
    </row>
    <row r="520" spans="9:36" ht="15.75" customHeight="1" x14ac:dyDescent="0.4">
      <c r="I520" s="1"/>
      <c r="J520" s="2"/>
      <c r="AJ520" s="13"/>
    </row>
    <row r="521" spans="9:36" ht="15.75" customHeight="1" x14ac:dyDescent="0.4">
      <c r="I521" s="1"/>
      <c r="J521" s="2"/>
      <c r="AJ521" s="13"/>
    </row>
    <row r="522" spans="9:36" ht="15.75" customHeight="1" x14ac:dyDescent="0.4">
      <c r="I522" s="1"/>
      <c r="J522" s="2"/>
      <c r="AJ522" s="13"/>
    </row>
    <row r="523" spans="9:36" ht="15.75" customHeight="1" x14ac:dyDescent="0.4">
      <c r="I523" s="1"/>
      <c r="J523" s="2"/>
      <c r="AJ523" s="13"/>
    </row>
    <row r="524" spans="9:36" ht="15.75" customHeight="1" x14ac:dyDescent="0.4">
      <c r="I524" s="1"/>
      <c r="J524" s="2"/>
      <c r="AJ524" s="13"/>
    </row>
    <row r="525" spans="9:36" ht="15.75" customHeight="1" x14ac:dyDescent="0.4">
      <c r="I525" s="1"/>
      <c r="J525" s="2"/>
      <c r="AJ525" s="13"/>
    </row>
    <row r="526" spans="9:36" ht="15.75" customHeight="1" x14ac:dyDescent="0.4">
      <c r="I526" s="1"/>
      <c r="J526" s="2"/>
      <c r="AJ526" s="13"/>
    </row>
    <row r="527" spans="9:36" ht="15.75" customHeight="1" x14ac:dyDescent="0.4">
      <c r="I527" s="1"/>
      <c r="J527" s="2"/>
      <c r="AJ527" s="13"/>
    </row>
    <row r="528" spans="9:36" ht="15.75" customHeight="1" x14ac:dyDescent="0.4">
      <c r="I528" s="1"/>
      <c r="J528" s="2"/>
      <c r="AJ528" s="13"/>
    </row>
    <row r="529" spans="9:36" ht="15.75" customHeight="1" x14ac:dyDescent="0.4">
      <c r="I529" s="1"/>
      <c r="J529" s="2"/>
      <c r="AJ529" s="13"/>
    </row>
    <row r="530" spans="9:36" ht="15.75" customHeight="1" x14ac:dyDescent="0.4">
      <c r="I530" s="1"/>
      <c r="J530" s="2"/>
      <c r="AJ530" s="13"/>
    </row>
    <row r="531" spans="9:36" ht="15.75" customHeight="1" x14ac:dyDescent="0.4">
      <c r="I531" s="1"/>
      <c r="J531" s="2"/>
      <c r="AJ531" s="13"/>
    </row>
    <row r="532" spans="9:36" ht="15.75" customHeight="1" x14ac:dyDescent="0.4">
      <c r="I532" s="1"/>
      <c r="J532" s="2"/>
      <c r="AJ532" s="13"/>
    </row>
    <row r="533" spans="9:36" ht="15.75" customHeight="1" x14ac:dyDescent="0.4">
      <c r="I533" s="1"/>
      <c r="J533" s="2"/>
      <c r="AJ533" s="13"/>
    </row>
    <row r="534" spans="9:36" ht="15.75" customHeight="1" x14ac:dyDescent="0.4">
      <c r="I534" s="1"/>
      <c r="J534" s="2"/>
      <c r="AJ534" s="13"/>
    </row>
    <row r="535" spans="9:36" ht="15.75" customHeight="1" x14ac:dyDescent="0.4">
      <c r="I535" s="1"/>
      <c r="J535" s="2"/>
      <c r="AJ535" s="13"/>
    </row>
    <row r="536" spans="9:36" ht="15.75" customHeight="1" x14ac:dyDescent="0.4">
      <c r="I536" s="1"/>
      <c r="J536" s="2"/>
      <c r="AJ536" s="13"/>
    </row>
    <row r="537" spans="9:36" ht="15.75" customHeight="1" x14ac:dyDescent="0.4">
      <c r="I537" s="1"/>
      <c r="J537" s="2"/>
      <c r="AJ537" s="13"/>
    </row>
    <row r="538" spans="9:36" ht="15.75" customHeight="1" x14ac:dyDescent="0.4">
      <c r="I538" s="1"/>
      <c r="J538" s="2"/>
      <c r="AJ538" s="13"/>
    </row>
    <row r="539" spans="9:36" ht="15.75" customHeight="1" x14ac:dyDescent="0.4">
      <c r="I539" s="1"/>
      <c r="J539" s="2"/>
      <c r="AJ539" s="13"/>
    </row>
    <row r="540" spans="9:36" ht="15.75" customHeight="1" x14ac:dyDescent="0.4">
      <c r="I540" s="1"/>
      <c r="J540" s="2"/>
      <c r="AJ540" s="13"/>
    </row>
    <row r="541" spans="9:36" ht="15.75" customHeight="1" x14ac:dyDescent="0.4">
      <c r="I541" s="1"/>
      <c r="J541" s="2"/>
      <c r="AJ541" s="13"/>
    </row>
    <row r="542" spans="9:36" ht="15.75" customHeight="1" x14ac:dyDescent="0.4">
      <c r="I542" s="1"/>
      <c r="J542" s="2"/>
      <c r="AJ542" s="13"/>
    </row>
    <row r="543" spans="9:36" ht="15.75" customHeight="1" x14ac:dyDescent="0.4">
      <c r="I543" s="1"/>
      <c r="J543" s="2"/>
      <c r="AJ543" s="13"/>
    </row>
    <row r="544" spans="9:36" ht="15.75" customHeight="1" x14ac:dyDescent="0.4">
      <c r="I544" s="1"/>
      <c r="J544" s="2"/>
      <c r="AJ544" s="13"/>
    </row>
    <row r="545" spans="9:36" ht="15.75" customHeight="1" x14ac:dyDescent="0.4">
      <c r="I545" s="1"/>
      <c r="J545" s="2"/>
      <c r="AJ545" s="13"/>
    </row>
    <row r="546" spans="9:36" ht="15.75" customHeight="1" x14ac:dyDescent="0.4">
      <c r="I546" s="1"/>
      <c r="J546" s="2"/>
      <c r="AJ546" s="13"/>
    </row>
    <row r="547" spans="9:36" ht="15.75" customHeight="1" x14ac:dyDescent="0.4">
      <c r="I547" s="1"/>
      <c r="J547" s="2"/>
      <c r="AJ547" s="13"/>
    </row>
    <row r="548" spans="9:36" ht="15.75" customHeight="1" x14ac:dyDescent="0.4">
      <c r="I548" s="1"/>
      <c r="J548" s="2"/>
      <c r="AJ548" s="13"/>
    </row>
    <row r="549" spans="9:36" ht="15.75" customHeight="1" x14ac:dyDescent="0.4">
      <c r="I549" s="1"/>
      <c r="J549" s="2"/>
      <c r="AJ549" s="13"/>
    </row>
    <row r="550" spans="9:36" ht="15.75" customHeight="1" x14ac:dyDescent="0.4">
      <c r="I550" s="1"/>
      <c r="J550" s="2"/>
      <c r="AJ550" s="13"/>
    </row>
    <row r="551" spans="9:36" ht="15.75" customHeight="1" x14ac:dyDescent="0.4">
      <c r="I551" s="1"/>
      <c r="J551" s="2"/>
      <c r="AJ551" s="13"/>
    </row>
    <row r="552" spans="9:36" ht="15.75" customHeight="1" x14ac:dyDescent="0.4">
      <c r="I552" s="1"/>
      <c r="J552" s="2"/>
      <c r="AJ552" s="13"/>
    </row>
    <row r="553" spans="9:36" ht="15.75" customHeight="1" x14ac:dyDescent="0.4">
      <c r="I553" s="1"/>
      <c r="J553" s="2"/>
      <c r="AJ553" s="13"/>
    </row>
    <row r="554" spans="9:36" ht="15.75" customHeight="1" x14ac:dyDescent="0.4">
      <c r="I554" s="1"/>
      <c r="J554" s="2"/>
      <c r="AJ554" s="13"/>
    </row>
    <row r="555" spans="9:36" ht="15.75" customHeight="1" x14ac:dyDescent="0.4">
      <c r="I555" s="1"/>
      <c r="J555" s="2"/>
      <c r="AJ555" s="13"/>
    </row>
    <row r="556" spans="9:36" ht="15.75" customHeight="1" x14ac:dyDescent="0.4">
      <c r="I556" s="1"/>
      <c r="J556" s="2"/>
      <c r="AJ556" s="13"/>
    </row>
    <row r="557" spans="9:36" ht="15.75" customHeight="1" x14ac:dyDescent="0.4">
      <c r="I557" s="1"/>
      <c r="J557" s="2"/>
      <c r="AJ557" s="13"/>
    </row>
    <row r="558" spans="9:36" ht="15.75" customHeight="1" x14ac:dyDescent="0.4">
      <c r="I558" s="1"/>
      <c r="J558" s="2"/>
      <c r="AJ558" s="13"/>
    </row>
    <row r="559" spans="9:36" ht="15.75" customHeight="1" x14ac:dyDescent="0.4">
      <c r="I559" s="1"/>
      <c r="J559" s="2"/>
      <c r="AJ559" s="13"/>
    </row>
    <row r="560" spans="9:36" ht="15.75" customHeight="1" x14ac:dyDescent="0.4">
      <c r="I560" s="1"/>
      <c r="J560" s="2"/>
      <c r="AJ560" s="13"/>
    </row>
    <row r="561" spans="9:36" ht="15.75" customHeight="1" x14ac:dyDescent="0.4">
      <c r="I561" s="1"/>
      <c r="J561" s="2"/>
      <c r="AJ561" s="13"/>
    </row>
    <row r="562" spans="9:36" ht="15.75" customHeight="1" x14ac:dyDescent="0.4">
      <c r="I562" s="1"/>
      <c r="J562" s="2"/>
      <c r="AJ562" s="13"/>
    </row>
    <row r="563" spans="9:36" ht="15.75" customHeight="1" x14ac:dyDescent="0.4">
      <c r="I563" s="1"/>
      <c r="J563" s="2"/>
      <c r="AJ563" s="13"/>
    </row>
    <row r="564" spans="9:36" ht="15.75" customHeight="1" x14ac:dyDescent="0.4">
      <c r="I564" s="1"/>
      <c r="J564" s="2"/>
      <c r="AJ564" s="13"/>
    </row>
    <row r="565" spans="9:36" ht="15.75" customHeight="1" x14ac:dyDescent="0.4">
      <c r="I565" s="1"/>
      <c r="J565" s="2"/>
      <c r="AJ565" s="13"/>
    </row>
    <row r="566" spans="9:36" ht="15.75" customHeight="1" x14ac:dyDescent="0.4">
      <c r="I566" s="1"/>
      <c r="J566" s="2"/>
      <c r="AJ566" s="13"/>
    </row>
    <row r="567" spans="9:36" ht="15.75" customHeight="1" x14ac:dyDescent="0.4">
      <c r="I567" s="1"/>
      <c r="J567" s="2"/>
      <c r="AJ567" s="13"/>
    </row>
    <row r="568" spans="9:36" ht="15.75" customHeight="1" x14ac:dyDescent="0.4">
      <c r="I568" s="1"/>
      <c r="J568" s="2"/>
      <c r="AJ568" s="13"/>
    </row>
    <row r="569" spans="9:36" ht="15.75" customHeight="1" x14ac:dyDescent="0.4">
      <c r="I569" s="1"/>
      <c r="J569" s="2"/>
      <c r="AJ569" s="13"/>
    </row>
    <row r="570" spans="9:36" ht="15.75" customHeight="1" x14ac:dyDescent="0.4">
      <c r="I570" s="1"/>
      <c r="J570" s="2"/>
      <c r="AJ570" s="13"/>
    </row>
    <row r="571" spans="9:36" ht="15.75" customHeight="1" x14ac:dyDescent="0.4">
      <c r="I571" s="1"/>
      <c r="J571" s="2"/>
      <c r="AJ571" s="13"/>
    </row>
    <row r="572" spans="9:36" ht="15.75" customHeight="1" x14ac:dyDescent="0.4">
      <c r="I572" s="1"/>
      <c r="J572" s="2"/>
      <c r="AJ572" s="13"/>
    </row>
    <row r="573" spans="9:36" ht="15.75" customHeight="1" x14ac:dyDescent="0.4">
      <c r="I573" s="1"/>
      <c r="J573" s="2"/>
      <c r="AJ573" s="13"/>
    </row>
    <row r="574" spans="9:36" ht="15.75" customHeight="1" x14ac:dyDescent="0.4">
      <c r="I574" s="1"/>
      <c r="J574" s="2"/>
      <c r="AJ574" s="13"/>
    </row>
    <row r="575" spans="9:36" ht="15.75" customHeight="1" x14ac:dyDescent="0.4">
      <c r="I575" s="1"/>
      <c r="J575" s="2"/>
      <c r="AJ575" s="13"/>
    </row>
    <row r="576" spans="9:36" ht="15.75" customHeight="1" x14ac:dyDescent="0.4">
      <c r="I576" s="1"/>
      <c r="J576" s="2"/>
      <c r="AJ576" s="13"/>
    </row>
    <row r="577" spans="9:36" ht="15.75" customHeight="1" x14ac:dyDescent="0.4">
      <c r="I577" s="1"/>
      <c r="J577" s="2"/>
      <c r="AJ577" s="13"/>
    </row>
    <row r="578" spans="9:36" ht="15.75" customHeight="1" x14ac:dyDescent="0.4">
      <c r="I578" s="1"/>
      <c r="J578" s="2"/>
      <c r="AJ578" s="13"/>
    </row>
    <row r="579" spans="9:36" ht="15.75" customHeight="1" x14ac:dyDescent="0.4">
      <c r="I579" s="1"/>
      <c r="J579" s="2"/>
      <c r="AJ579" s="13"/>
    </row>
    <row r="580" spans="9:36" ht="15.75" customHeight="1" x14ac:dyDescent="0.4">
      <c r="I580" s="1"/>
      <c r="J580" s="2"/>
      <c r="AJ580" s="13"/>
    </row>
    <row r="581" spans="9:36" ht="15.75" customHeight="1" x14ac:dyDescent="0.4">
      <c r="I581" s="1"/>
      <c r="J581" s="2"/>
      <c r="AJ581" s="13"/>
    </row>
    <row r="582" spans="9:36" ht="15.75" customHeight="1" x14ac:dyDescent="0.4">
      <c r="I582" s="1"/>
      <c r="J582" s="2"/>
      <c r="AJ582" s="13"/>
    </row>
    <row r="583" spans="9:36" ht="15.75" customHeight="1" x14ac:dyDescent="0.4">
      <c r="I583" s="1"/>
      <c r="J583" s="2"/>
      <c r="AJ583" s="13"/>
    </row>
    <row r="584" spans="9:36" ht="15.75" customHeight="1" x14ac:dyDescent="0.4">
      <c r="I584" s="1"/>
      <c r="J584" s="2"/>
      <c r="AJ584" s="13"/>
    </row>
    <row r="585" spans="9:36" ht="15.75" customHeight="1" x14ac:dyDescent="0.4">
      <c r="I585" s="1"/>
      <c r="J585" s="2"/>
      <c r="AJ585" s="13"/>
    </row>
    <row r="586" spans="9:36" ht="15.75" customHeight="1" x14ac:dyDescent="0.4">
      <c r="I586" s="1"/>
      <c r="J586" s="2"/>
      <c r="AJ586" s="13"/>
    </row>
    <row r="587" spans="9:36" ht="15.75" customHeight="1" x14ac:dyDescent="0.4">
      <c r="I587" s="1"/>
      <c r="J587" s="2"/>
      <c r="AJ587" s="13"/>
    </row>
    <row r="588" spans="9:36" ht="15.75" customHeight="1" x14ac:dyDescent="0.4">
      <c r="I588" s="1"/>
      <c r="J588" s="2"/>
      <c r="AJ588" s="13"/>
    </row>
    <row r="589" spans="9:36" ht="15.75" customHeight="1" x14ac:dyDescent="0.4">
      <c r="I589" s="1"/>
      <c r="J589" s="2"/>
      <c r="AJ589" s="13"/>
    </row>
    <row r="590" spans="9:36" ht="15.75" customHeight="1" x14ac:dyDescent="0.4">
      <c r="I590" s="1"/>
      <c r="J590" s="2"/>
      <c r="AJ590" s="13"/>
    </row>
    <row r="591" spans="9:36" ht="15.75" customHeight="1" x14ac:dyDescent="0.4">
      <c r="I591" s="1"/>
      <c r="J591" s="2"/>
      <c r="AJ591" s="13"/>
    </row>
    <row r="592" spans="9:36" ht="15.75" customHeight="1" x14ac:dyDescent="0.4">
      <c r="I592" s="1"/>
      <c r="J592" s="2"/>
      <c r="AJ592" s="13"/>
    </row>
    <row r="593" spans="9:36" ht="15.75" customHeight="1" x14ac:dyDescent="0.4">
      <c r="I593" s="1"/>
      <c r="J593" s="2"/>
      <c r="AJ593" s="13"/>
    </row>
    <row r="594" spans="9:36" ht="15.75" customHeight="1" x14ac:dyDescent="0.4">
      <c r="I594" s="1"/>
      <c r="J594" s="2"/>
      <c r="AJ594" s="13"/>
    </row>
    <row r="595" spans="9:36" ht="15.75" customHeight="1" x14ac:dyDescent="0.4">
      <c r="I595" s="1"/>
      <c r="J595" s="2"/>
      <c r="AJ595" s="13"/>
    </row>
    <row r="596" spans="9:36" ht="15.75" customHeight="1" x14ac:dyDescent="0.4">
      <c r="I596" s="1"/>
      <c r="J596" s="2"/>
      <c r="AJ596" s="13"/>
    </row>
    <row r="597" spans="9:36" ht="15.75" customHeight="1" x14ac:dyDescent="0.4">
      <c r="I597" s="1"/>
      <c r="J597" s="2"/>
      <c r="AJ597" s="13"/>
    </row>
    <row r="598" spans="9:36" ht="15.75" customHeight="1" x14ac:dyDescent="0.4">
      <c r="I598" s="1"/>
      <c r="J598" s="2"/>
      <c r="AJ598" s="13"/>
    </row>
    <row r="599" spans="9:36" ht="15.75" customHeight="1" x14ac:dyDescent="0.4">
      <c r="I599" s="1"/>
      <c r="J599" s="2"/>
      <c r="AJ599" s="13"/>
    </row>
    <row r="600" spans="9:36" ht="15.75" customHeight="1" x14ac:dyDescent="0.4">
      <c r="I600" s="1"/>
      <c r="J600" s="2"/>
      <c r="AJ600" s="13"/>
    </row>
    <row r="601" spans="9:36" ht="15.75" customHeight="1" x14ac:dyDescent="0.4">
      <c r="I601" s="1"/>
      <c r="J601" s="2"/>
      <c r="AJ601" s="13"/>
    </row>
    <row r="602" spans="9:36" ht="15.75" customHeight="1" x14ac:dyDescent="0.4">
      <c r="I602" s="1"/>
      <c r="J602" s="2"/>
      <c r="AJ602" s="13"/>
    </row>
    <row r="603" spans="9:36" ht="15.75" customHeight="1" x14ac:dyDescent="0.4">
      <c r="I603" s="1"/>
      <c r="J603" s="2"/>
      <c r="AJ603" s="13"/>
    </row>
    <row r="604" spans="9:36" ht="15.75" customHeight="1" x14ac:dyDescent="0.4">
      <c r="I604" s="1"/>
      <c r="J604" s="2"/>
      <c r="AJ604" s="13"/>
    </row>
    <row r="605" spans="9:36" ht="15.75" customHeight="1" x14ac:dyDescent="0.4">
      <c r="I605" s="1"/>
      <c r="J605" s="2"/>
      <c r="AJ605" s="13"/>
    </row>
    <row r="606" spans="9:36" ht="15.75" customHeight="1" x14ac:dyDescent="0.4">
      <c r="I606" s="1"/>
      <c r="J606" s="2"/>
      <c r="AJ606" s="13"/>
    </row>
    <row r="607" spans="9:36" ht="15.75" customHeight="1" x14ac:dyDescent="0.4">
      <c r="I607" s="1"/>
      <c r="J607" s="2"/>
      <c r="AJ607" s="13"/>
    </row>
    <row r="608" spans="9:36" ht="15.75" customHeight="1" x14ac:dyDescent="0.4">
      <c r="I608" s="1"/>
      <c r="J608" s="2"/>
      <c r="AJ608" s="13"/>
    </row>
    <row r="609" spans="9:36" ht="15.75" customHeight="1" x14ac:dyDescent="0.4">
      <c r="I609" s="1"/>
      <c r="J609" s="2"/>
      <c r="AJ609" s="13"/>
    </row>
    <row r="610" spans="9:36" ht="15.75" customHeight="1" x14ac:dyDescent="0.4">
      <c r="I610" s="1"/>
      <c r="J610" s="2"/>
      <c r="AJ610" s="13"/>
    </row>
    <row r="611" spans="9:36" ht="15.75" customHeight="1" x14ac:dyDescent="0.4">
      <c r="I611" s="1"/>
      <c r="J611" s="2"/>
      <c r="AJ611" s="13"/>
    </row>
    <row r="612" spans="9:36" ht="15.75" customHeight="1" x14ac:dyDescent="0.4">
      <c r="I612" s="1"/>
      <c r="J612" s="2"/>
      <c r="AJ612" s="13"/>
    </row>
    <row r="613" spans="9:36" ht="15.75" customHeight="1" x14ac:dyDescent="0.4">
      <c r="I613" s="1"/>
      <c r="J613" s="2"/>
      <c r="AJ613" s="13"/>
    </row>
    <row r="614" spans="9:36" ht="15.75" customHeight="1" x14ac:dyDescent="0.4">
      <c r="I614" s="1"/>
      <c r="J614" s="2"/>
      <c r="AJ614" s="13"/>
    </row>
    <row r="615" spans="9:36" ht="15.75" customHeight="1" x14ac:dyDescent="0.4">
      <c r="I615" s="1"/>
      <c r="J615" s="2"/>
      <c r="AJ615" s="13"/>
    </row>
    <row r="616" spans="9:36" ht="15.75" customHeight="1" x14ac:dyDescent="0.4">
      <c r="I616" s="1"/>
      <c r="J616" s="2"/>
      <c r="AJ616" s="13"/>
    </row>
    <row r="617" spans="9:36" ht="15.75" customHeight="1" x14ac:dyDescent="0.4">
      <c r="I617" s="1"/>
      <c r="J617" s="2"/>
      <c r="AJ617" s="13"/>
    </row>
    <row r="618" spans="9:36" ht="15.75" customHeight="1" x14ac:dyDescent="0.4">
      <c r="I618" s="1"/>
      <c r="J618" s="2"/>
      <c r="AJ618" s="13"/>
    </row>
    <row r="619" spans="9:36" ht="15.75" customHeight="1" x14ac:dyDescent="0.4">
      <c r="I619" s="1"/>
      <c r="J619" s="2"/>
      <c r="AJ619" s="13"/>
    </row>
    <row r="620" spans="9:36" ht="15.75" customHeight="1" x14ac:dyDescent="0.4">
      <c r="I620" s="1"/>
      <c r="J620" s="2"/>
      <c r="AJ620" s="13"/>
    </row>
    <row r="621" spans="9:36" ht="15.75" customHeight="1" x14ac:dyDescent="0.4">
      <c r="I621" s="1"/>
      <c r="J621" s="2"/>
      <c r="AJ621" s="13"/>
    </row>
    <row r="622" spans="9:36" ht="15.75" customHeight="1" x14ac:dyDescent="0.4">
      <c r="I622" s="1"/>
      <c r="J622" s="2"/>
      <c r="AJ622" s="13"/>
    </row>
    <row r="623" spans="9:36" ht="15.75" customHeight="1" x14ac:dyDescent="0.4">
      <c r="I623" s="1"/>
      <c r="J623" s="2"/>
      <c r="AJ623" s="13"/>
    </row>
    <row r="624" spans="9:36" ht="15.75" customHeight="1" x14ac:dyDescent="0.4">
      <c r="I624" s="1"/>
      <c r="J624" s="2"/>
      <c r="AJ624" s="13"/>
    </row>
    <row r="625" spans="9:36" ht="15.75" customHeight="1" x14ac:dyDescent="0.4">
      <c r="I625" s="1"/>
      <c r="J625" s="2"/>
      <c r="AJ625" s="13"/>
    </row>
    <row r="626" spans="9:36" ht="15.75" customHeight="1" x14ac:dyDescent="0.4">
      <c r="I626" s="1"/>
      <c r="J626" s="2"/>
      <c r="AJ626" s="13"/>
    </row>
    <row r="627" spans="9:36" ht="15.75" customHeight="1" x14ac:dyDescent="0.4">
      <c r="I627" s="1"/>
      <c r="J627" s="2"/>
      <c r="AJ627" s="13"/>
    </row>
    <row r="628" spans="9:36" ht="15.75" customHeight="1" x14ac:dyDescent="0.4">
      <c r="I628" s="1"/>
      <c r="J628" s="2"/>
      <c r="AJ628" s="13"/>
    </row>
    <row r="629" spans="9:36" ht="15.75" customHeight="1" x14ac:dyDescent="0.4">
      <c r="I629" s="1"/>
      <c r="J629" s="2"/>
      <c r="AJ629" s="13"/>
    </row>
    <row r="630" spans="9:36" ht="15.75" customHeight="1" x14ac:dyDescent="0.4">
      <c r="I630" s="1"/>
      <c r="J630" s="2"/>
      <c r="AJ630" s="13"/>
    </row>
    <row r="631" spans="9:36" ht="15.75" customHeight="1" x14ac:dyDescent="0.4">
      <c r="I631" s="1"/>
      <c r="J631" s="2"/>
      <c r="AJ631" s="13"/>
    </row>
    <row r="632" spans="9:36" ht="15.75" customHeight="1" x14ac:dyDescent="0.4">
      <c r="I632" s="1"/>
      <c r="J632" s="2"/>
      <c r="AJ632" s="13"/>
    </row>
    <row r="633" spans="9:36" ht="15.75" customHeight="1" x14ac:dyDescent="0.4">
      <c r="I633" s="1"/>
      <c r="J633" s="2"/>
      <c r="AJ633" s="13"/>
    </row>
    <row r="634" spans="9:36" ht="15.75" customHeight="1" x14ac:dyDescent="0.4">
      <c r="I634" s="1"/>
      <c r="J634" s="2"/>
      <c r="AJ634" s="13"/>
    </row>
    <row r="635" spans="9:36" ht="15.75" customHeight="1" x14ac:dyDescent="0.4">
      <c r="I635" s="1"/>
      <c r="J635" s="2"/>
      <c r="AJ635" s="13"/>
    </row>
    <row r="636" spans="9:36" ht="15.75" hidden="1" customHeight="1" x14ac:dyDescent="0.4">
      <c r="I636" s="1"/>
      <c r="J636" s="2"/>
      <c r="AJ636" s="13"/>
    </row>
    <row r="637" spans="9:36" ht="15.75" hidden="1" customHeight="1" x14ac:dyDescent="0.4">
      <c r="I637" s="1"/>
      <c r="J637" s="2"/>
      <c r="L637" s="19">
        <v>1</v>
      </c>
      <c r="M637" s="19">
        <v>2</v>
      </c>
      <c r="N637" s="19">
        <v>3</v>
      </c>
      <c r="O637" s="19">
        <v>4</v>
      </c>
      <c r="P637" s="19">
        <v>5</v>
      </c>
      <c r="Q637" s="19">
        <v>6</v>
      </c>
      <c r="R637" s="19">
        <v>7</v>
      </c>
      <c r="S637" s="19">
        <v>8</v>
      </c>
      <c r="AJ637" s="13"/>
    </row>
    <row r="638" spans="9:36" ht="15.75" hidden="1" customHeight="1" x14ac:dyDescent="0.4">
      <c r="I638" s="1"/>
      <c r="J638" s="2"/>
      <c r="L638" s="20" t="str">
        <f>IF(L14=0,"",L14)</f>
        <v/>
      </c>
      <c r="M638" s="20" t="str">
        <f>IF(O14=0,"",O14)</f>
        <v/>
      </c>
      <c r="N638" s="20" t="str">
        <f>IF(R14=0,"",R14)</f>
        <v/>
      </c>
      <c r="O638" s="20" t="str">
        <f>IF(U14=0,"",U14)</f>
        <v/>
      </c>
      <c r="P638" s="20" t="str">
        <f>IF(X14=0,"",X14)</f>
        <v/>
      </c>
      <c r="Q638" s="20" t="str">
        <f>IF(AA14=0,"",AA14)</f>
        <v/>
      </c>
      <c r="R638" s="20" t="str">
        <f>IF(AD14=0,"",AD14)</f>
        <v/>
      </c>
      <c r="S638" s="20" t="str">
        <f>IF(AG14=0,"",AG14)</f>
        <v/>
      </c>
      <c r="T638" s="1">
        <v>1</v>
      </c>
      <c r="AJ638" s="13"/>
    </row>
    <row r="639" spans="9:36" ht="15.75" hidden="1" customHeight="1" x14ac:dyDescent="0.4">
      <c r="I639" s="1"/>
      <c r="J639" s="2"/>
      <c r="L639" s="20" t="str">
        <f>IF(L16=0,"",L16)</f>
        <v/>
      </c>
      <c r="M639" s="20" t="str">
        <f>IF(O16=0,"",O16)</f>
        <v/>
      </c>
      <c r="N639" s="20" t="str">
        <f>IF(R16=0,"",R16)</f>
        <v/>
      </c>
      <c r="O639" s="20" t="str">
        <f>IF(U16=0,"",U16)</f>
        <v/>
      </c>
      <c r="P639" s="20" t="str">
        <f>IF(X16=0,"",X16)</f>
        <v/>
      </c>
      <c r="Q639" s="20" t="str">
        <f>IF(AA16=0,"",AA16)</f>
        <v/>
      </c>
      <c r="R639" s="20" t="str">
        <f>IF(AD16=0,"",AD16)</f>
        <v/>
      </c>
      <c r="S639" s="20" t="str">
        <f>IF(AG16=0,"",AG16)</f>
        <v/>
      </c>
      <c r="T639" s="1">
        <v>2</v>
      </c>
      <c r="AJ639" s="13"/>
    </row>
    <row r="640" spans="9:36" ht="15.75" hidden="1" customHeight="1" x14ac:dyDescent="0.4">
      <c r="I640" s="1"/>
      <c r="J640" s="2"/>
      <c r="L640" s="20" t="str">
        <f>IF(L18=0,"",L18)</f>
        <v/>
      </c>
      <c r="M640" s="20" t="str">
        <f>IF(O18=0,"",O18)</f>
        <v/>
      </c>
      <c r="N640" s="20" t="str">
        <f>IF(R18=0,"",R18)</f>
        <v/>
      </c>
      <c r="O640" s="20" t="str">
        <f>IF(U18=0,"",U18)</f>
        <v/>
      </c>
      <c r="P640" s="20" t="str">
        <f>IF(X18=0,"",X18)</f>
        <v/>
      </c>
      <c r="Q640" s="20" t="str">
        <f>IF(AA18=0,"",AA18)</f>
        <v/>
      </c>
      <c r="R640" s="20" t="str">
        <f>IF(AD18=0,"",AD18)</f>
        <v/>
      </c>
      <c r="S640" s="20" t="str">
        <f>IF(AG18=0,"",AG18)</f>
        <v/>
      </c>
      <c r="T640" s="1">
        <v>3</v>
      </c>
      <c r="AJ640" s="13"/>
    </row>
    <row r="641" spans="8:38" ht="15.75" hidden="1" customHeight="1" x14ac:dyDescent="0.4">
      <c r="I641" s="1"/>
      <c r="J641" s="2"/>
      <c r="L641" s="20" t="str">
        <f>IF(L20=0,"",L20)</f>
        <v/>
      </c>
      <c r="M641" s="20" t="str">
        <f>IF(O20=0,"",O20)</f>
        <v/>
      </c>
      <c r="N641" s="20" t="str">
        <f>IF(R20=0,"",R20)</f>
        <v/>
      </c>
      <c r="O641" s="20" t="str">
        <f>IF(U20=0,"",U20)</f>
        <v/>
      </c>
      <c r="P641" s="20" t="str">
        <f>IF(X20=0,"",X20)</f>
        <v/>
      </c>
      <c r="Q641" s="20" t="str">
        <f>IF(AA20=0,"",AA20)</f>
        <v/>
      </c>
      <c r="R641" s="20" t="str">
        <f>IF(AD20=0,"",AD20)</f>
        <v/>
      </c>
      <c r="S641" s="20" t="str">
        <f>IF(AG20=0,"",AG20)</f>
        <v/>
      </c>
      <c r="T641" s="1">
        <v>4</v>
      </c>
      <c r="AJ641" s="13"/>
    </row>
    <row r="642" spans="8:38" ht="15.75" hidden="1" customHeight="1" x14ac:dyDescent="0.4">
      <c r="I642" s="1"/>
      <c r="J642" s="2"/>
      <c r="L642" s="20" t="str">
        <f>IF(L22=0,"",L22)</f>
        <v/>
      </c>
      <c r="M642" s="20" t="str">
        <f>IF(O22=0,"",O22)</f>
        <v/>
      </c>
      <c r="N642" s="20" t="str">
        <f>IF(R22=0,"",R22)</f>
        <v/>
      </c>
      <c r="O642" s="20" t="str">
        <f>IF(U22=0,"",U22)</f>
        <v/>
      </c>
      <c r="P642" s="20" t="str">
        <f>IF(X22=0,"",X22)</f>
        <v/>
      </c>
      <c r="Q642" s="20" t="str">
        <f>IF(AA22=0,"",AA22)</f>
        <v/>
      </c>
      <c r="R642" s="20" t="str">
        <f>IF(AD22=0,"",AD22)</f>
        <v/>
      </c>
      <c r="S642" s="20" t="str">
        <f>IF(AG22=0,"",AG22)</f>
        <v/>
      </c>
      <c r="T642" s="1">
        <v>5</v>
      </c>
      <c r="AJ642" s="13"/>
    </row>
    <row r="643" spans="8:38" ht="15.75" hidden="1" customHeight="1" x14ac:dyDescent="0.4">
      <c r="I643" s="1"/>
      <c r="J643" s="2"/>
      <c r="L643" s="20" t="str">
        <f>IF(L24=0,"",L24)</f>
        <v/>
      </c>
      <c r="M643" s="20" t="str">
        <f>IF(O24=0,"",O24)</f>
        <v/>
      </c>
      <c r="N643" s="20" t="str">
        <f>IF(R24=0,"",R24)</f>
        <v/>
      </c>
      <c r="O643" s="20" t="str">
        <f>IF(U24=0,"",U24)</f>
        <v/>
      </c>
      <c r="P643" s="20" t="str">
        <f>IF(X24=0,"",X24)</f>
        <v/>
      </c>
      <c r="Q643" s="20" t="str">
        <f>IF(AA24=0,"",AA24)</f>
        <v/>
      </c>
      <c r="R643" s="20" t="str">
        <f>IF(AD24=0,"",AD24)</f>
        <v/>
      </c>
      <c r="S643" s="20" t="str">
        <f>IF(AG24=0,"",AG24)</f>
        <v/>
      </c>
      <c r="T643" s="1">
        <v>6</v>
      </c>
      <c r="AJ643" s="13"/>
    </row>
    <row r="644" spans="8:38" s="142" customFormat="1" ht="15.75" hidden="1" customHeight="1" x14ac:dyDescent="0.4">
      <c r="H644" s="1"/>
      <c r="I644" s="1"/>
      <c r="J644" s="2"/>
      <c r="K644" s="1"/>
      <c r="L644" s="20" t="str">
        <f>IF(L26=0,"",L26)</f>
        <v/>
      </c>
      <c r="M644" s="20" t="str">
        <f>IF(O26=0,"",O26)</f>
        <v/>
      </c>
      <c r="N644" s="20" t="str">
        <f>IF(R26=0,"",R26)</f>
        <v/>
      </c>
      <c r="O644" s="20" t="str">
        <f>IF(U26=0,"",U26)</f>
        <v/>
      </c>
      <c r="P644" s="20" t="str">
        <f>IF(X26=0,"",X26)</f>
        <v/>
      </c>
      <c r="Q644" s="20" t="str">
        <f>IF(AA26=0,"",AA26)</f>
        <v/>
      </c>
      <c r="R644" s="20" t="str">
        <f>IF(AD26=0,"",AD26)</f>
        <v/>
      </c>
      <c r="S644" s="20" t="str">
        <f>IF(AG26=0,"",AG26)</f>
        <v/>
      </c>
      <c r="T644" s="1">
        <v>7</v>
      </c>
      <c r="U644" s="1"/>
      <c r="V644" s="1"/>
      <c r="W644" s="1"/>
      <c r="X644" s="1"/>
      <c r="Y644" s="1"/>
      <c r="Z644" s="1"/>
      <c r="AA644" s="1"/>
      <c r="AB644" s="1"/>
      <c r="AC644" s="1"/>
      <c r="AD644" s="1"/>
      <c r="AE644" s="1"/>
      <c r="AF644" s="1"/>
      <c r="AG644" s="1"/>
      <c r="AH644" s="1"/>
      <c r="AI644" s="1"/>
      <c r="AJ644" s="13"/>
      <c r="AK644" s="21"/>
      <c r="AL644" s="21"/>
    </row>
    <row r="645" spans="8:38" s="142" customFormat="1" ht="15.75" hidden="1" customHeight="1" x14ac:dyDescent="0.4">
      <c r="H645" s="1"/>
      <c r="I645" s="1"/>
      <c r="J645" s="2"/>
      <c r="K645" s="1"/>
      <c r="L645" s="20" t="str">
        <f>IF(L28=0,"",L28)</f>
        <v/>
      </c>
      <c r="M645" s="20" t="str">
        <f>IF(O28=0,"",O28)</f>
        <v/>
      </c>
      <c r="N645" s="20" t="str">
        <f>IF(R28=0,"",R28)</f>
        <v/>
      </c>
      <c r="O645" s="20" t="str">
        <f>IF(U28=0,"",U28)</f>
        <v/>
      </c>
      <c r="P645" s="20" t="str">
        <f>IF(X28=0,"",X28)</f>
        <v/>
      </c>
      <c r="Q645" s="20" t="str">
        <f>IF(AA28=0,"",AA28)</f>
        <v/>
      </c>
      <c r="R645" s="20" t="str">
        <f>IF(AD28=0,"",AD28)</f>
        <v/>
      </c>
      <c r="S645" s="20" t="str">
        <f>IF(AG28=0,"",AG28)</f>
        <v/>
      </c>
      <c r="T645" s="1">
        <v>8</v>
      </c>
      <c r="U645" s="1"/>
      <c r="V645" s="1"/>
      <c r="W645" s="1"/>
      <c r="X645" s="1"/>
      <c r="Y645" s="1"/>
      <c r="Z645" s="1"/>
      <c r="AA645" s="1"/>
      <c r="AB645" s="1"/>
      <c r="AC645" s="1"/>
      <c r="AD645" s="1"/>
      <c r="AE645" s="1"/>
      <c r="AF645" s="1"/>
      <c r="AG645" s="1"/>
      <c r="AH645" s="1"/>
      <c r="AI645" s="1"/>
      <c r="AJ645" s="13"/>
      <c r="AK645" s="21"/>
      <c r="AL645" s="21"/>
    </row>
    <row r="646" spans="8:38" ht="15.75" hidden="1" customHeight="1" x14ac:dyDescent="0.4">
      <c r="I646" s="1"/>
      <c r="J646" s="2"/>
      <c r="L646" s="20" t="str">
        <f>IF(L30=0,"",L30)</f>
        <v/>
      </c>
      <c r="M646" s="20" t="str">
        <f>IF(O30=0,"",O30)</f>
        <v/>
      </c>
      <c r="N646" s="20" t="str">
        <f>IF(R30=0,"",R30)</f>
        <v/>
      </c>
      <c r="O646" s="20" t="str">
        <f>IF(U30=0,"",U30)</f>
        <v/>
      </c>
      <c r="P646" s="20" t="str">
        <f>IF(X30=0,"",X30)</f>
        <v/>
      </c>
      <c r="Q646" s="20" t="str">
        <f>IF(AA30=0,"",AA30)</f>
        <v/>
      </c>
      <c r="R646" s="20" t="str">
        <f>IF(AD30=0,"",AD30)</f>
        <v/>
      </c>
      <c r="S646" s="20" t="str">
        <f>IF(AG30=0,"",AG30)</f>
        <v/>
      </c>
      <c r="T646" s="1">
        <v>9</v>
      </c>
      <c r="AJ646" s="13"/>
    </row>
    <row r="647" spans="8:38" ht="15.75" hidden="1" customHeight="1" x14ac:dyDescent="0.4">
      <c r="I647" s="1"/>
      <c r="J647" s="2"/>
      <c r="L647" s="20" t="str">
        <f>IF(L32=0,"",L32)</f>
        <v/>
      </c>
      <c r="M647" s="20" t="str">
        <f>IF(O32=0,"",O32)</f>
        <v/>
      </c>
      <c r="N647" s="20" t="str">
        <f>IF(R32=0,"",R32)</f>
        <v/>
      </c>
      <c r="O647" s="20" t="str">
        <f>IF(U32=0,"",U32)</f>
        <v/>
      </c>
      <c r="P647" s="20" t="str">
        <f>IF(X32=0,"",X32)</f>
        <v/>
      </c>
      <c r="Q647" s="20" t="str">
        <f>IF(AA32=0,"",AA32)</f>
        <v/>
      </c>
      <c r="R647" s="20" t="str">
        <f>IF(AD32=0,"",AD32)</f>
        <v/>
      </c>
      <c r="S647" s="20" t="str">
        <f>IF(AG32=0,"",AG32)</f>
        <v/>
      </c>
      <c r="T647" s="1">
        <v>10</v>
      </c>
      <c r="AJ647" s="13"/>
    </row>
    <row r="648" spans="8:38" ht="15.75" hidden="1" customHeight="1" x14ac:dyDescent="0.4">
      <c r="I648" s="1"/>
      <c r="J648" s="2"/>
      <c r="L648" s="20" t="str">
        <f>IF(L34=0,"",L34)</f>
        <v/>
      </c>
      <c r="M648" s="20" t="str">
        <f>IF(O34=0,"",O34)</f>
        <v/>
      </c>
      <c r="N648" s="20" t="str">
        <f>IF(R34=0,"",R34)</f>
        <v/>
      </c>
      <c r="O648" s="20" t="str">
        <f>IF(U34=0,"",U34)</f>
        <v/>
      </c>
      <c r="P648" s="20" t="str">
        <f>IF(X34=0,"",X34)</f>
        <v/>
      </c>
      <c r="Q648" s="20" t="str">
        <f>IF(AA34=0,"",AA34)</f>
        <v/>
      </c>
      <c r="R648" s="20" t="str">
        <f>IF(AD34=0,"",AD34)</f>
        <v/>
      </c>
      <c r="S648" s="20" t="str">
        <f>IF(AG34=0,"",AG34)</f>
        <v/>
      </c>
      <c r="T648" s="1">
        <v>11</v>
      </c>
      <c r="AJ648" s="13"/>
    </row>
    <row r="649" spans="8:38" ht="15.75" hidden="1" customHeight="1" x14ac:dyDescent="0.4">
      <c r="I649" s="1"/>
      <c r="J649" s="2"/>
      <c r="L649" s="20" t="str">
        <f>IF(L36=0,"",L36)</f>
        <v/>
      </c>
      <c r="M649" s="20" t="str">
        <f>IF(O36=0,"",O36)</f>
        <v/>
      </c>
      <c r="N649" s="20" t="str">
        <f>IF(R36=0,"",R36)</f>
        <v/>
      </c>
      <c r="O649" s="20" t="str">
        <f>IF(U36=0,"",U36)</f>
        <v/>
      </c>
      <c r="P649" s="20" t="str">
        <f>IF(X36=0,"",X36)</f>
        <v/>
      </c>
      <c r="Q649" s="20" t="str">
        <f>IF(AA36=0,"",AA36)</f>
        <v/>
      </c>
      <c r="R649" s="20" t="str">
        <f>IF(AD36=0,"",AD36)</f>
        <v/>
      </c>
      <c r="S649" s="20" t="str">
        <f>IF(AG36=0,"",AG36)</f>
        <v/>
      </c>
      <c r="T649" s="1">
        <v>12</v>
      </c>
      <c r="AJ649" s="13"/>
    </row>
    <row r="650" spans="8:38" ht="15.75" hidden="1" customHeight="1" x14ac:dyDescent="0.4">
      <c r="I650" s="1"/>
      <c r="J650" s="2"/>
      <c r="L650" s="20" t="str">
        <f>IF(L38=0,"",L38)</f>
        <v/>
      </c>
      <c r="M650" s="20" t="str">
        <f>IF(O38=0,"",O38)</f>
        <v/>
      </c>
      <c r="N650" s="20" t="str">
        <f>IF(R38=0,"",R38)</f>
        <v/>
      </c>
      <c r="O650" s="20" t="str">
        <f>IF(U38=0,"",U38)</f>
        <v/>
      </c>
      <c r="P650" s="20" t="str">
        <f>IF(X38=0,"",X38)</f>
        <v/>
      </c>
      <c r="Q650" s="20" t="str">
        <f>IF(AA38=0,"",AA38)</f>
        <v/>
      </c>
      <c r="R650" s="20" t="str">
        <f>IF(AD38=0,"",AD38)</f>
        <v/>
      </c>
      <c r="S650" s="20" t="str">
        <f>IF(AG38=0,"",AG38)</f>
        <v/>
      </c>
      <c r="T650" s="1">
        <v>13</v>
      </c>
      <c r="AJ650" s="13"/>
    </row>
    <row r="651" spans="8:38" ht="15.75" hidden="1" customHeight="1" x14ac:dyDescent="0.4">
      <c r="I651" s="1"/>
      <c r="J651" s="2"/>
      <c r="L651" s="20" t="str">
        <f>IF(L40=0,"",L40)</f>
        <v/>
      </c>
      <c r="M651" s="20" t="str">
        <f>IF(O40=0,"",O40)</f>
        <v/>
      </c>
      <c r="N651" s="20" t="str">
        <f>IF(R40=0,"",R40)</f>
        <v/>
      </c>
      <c r="O651" s="20" t="str">
        <f>IF(U40=0,"",U40)</f>
        <v/>
      </c>
      <c r="P651" s="20" t="str">
        <f>IF(X40=0,"",X40)</f>
        <v/>
      </c>
      <c r="Q651" s="20" t="str">
        <f>IF(AA40=0,"",AA40)</f>
        <v/>
      </c>
      <c r="R651" s="20" t="str">
        <f>IF(AD40=0,"",AD40)</f>
        <v/>
      </c>
      <c r="S651" s="20" t="str">
        <f>IF(AG40=0,"",AG40)</f>
        <v/>
      </c>
      <c r="T651" s="1">
        <v>14</v>
      </c>
      <c r="AJ651" s="13"/>
    </row>
    <row r="652" spans="8:38" ht="15.75" hidden="1" customHeight="1" x14ac:dyDescent="0.4">
      <c r="I652" s="1"/>
      <c r="J652" s="2"/>
      <c r="L652" s="20" t="str">
        <f>IF(L42=0,"",L42)</f>
        <v/>
      </c>
      <c r="M652" s="20" t="str">
        <f>IF(O42=0,"",O42)</f>
        <v/>
      </c>
      <c r="N652" s="20" t="str">
        <f>IF(R42=0,"",R42)</f>
        <v/>
      </c>
      <c r="O652" s="20" t="str">
        <f>IF(U42=0,"",U42)</f>
        <v/>
      </c>
      <c r="P652" s="20" t="str">
        <f>IF(X42=0,"",X42)</f>
        <v/>
      </c>
      <c r="Q652" s="20" t="str">
        <f>IF(AA42=0,"",AA42)</f>
        <v/>
      </c>
      <c r="R652" s="20" t="str">
        <f>IF(AD42=0,"",AD42)</f>
        <v/>
      </c>
      <c r="S652" s="20" t="str">
        <f>IF(AG42=0,"",AG42)</f>
        <v/>
      </c>
      <c r="T652" s="1">
        <v>15</v>
      </c>
      <c r="AJ652" s="13"/>
    </row>
    <row r="653" spans="8:38" ht="15.75" hidden="1" customHeight="1" x14ac:dyDescent="0.4">
      <c r="I653" s="1"/>
      <c r="J653" s="2"/>
      <c r="L653" s="20" t="str">
        <f>IF(L44=0,"",L44)</f>
        <v/>
      </c>
      <c r="M653" s="20" t="str">
        <f>IF(O44=0,"",O44)</f>
        <v/>
      </c>
      <c r="N653" s="20" t="str">
        <f>IF(R44=0,"",R44)</f>
        <v/>
      </c>
      <c r="O653" s="20" t="str">
        <f>IF(U44=0,"",U44)</f>
        <v/>
      </c>
      <c r="P653" s="20" t="str">
        <f>IF(X44=0,"",X44)</f>
        <v/>
      </c>
      <c r="Q653" s="20" t="str">
        <f>IF(AA44=0,"",AA44)</f>
        <v/>
      </c>
      <c r="R653" s="20" t="str">
        <f>IF(AD44=0,"",AD44)</f>
        <v/>
      </c>
      <c r="S653" s="20" t="str">
        <f>IF(AG44=0,"",AG44)</f>
        <v/>
      </c>
      <c r="T653" s="1">
        <v>16</v>
      </c>
      <c r="AJ653" s="13"/>
    </row>
    <row r="654" spans="8:38" ht="15.75" hidden="1" customHeight="1" x14ac:dyDescent="0.4">
      <c r="I654" s="1"/>
      <c r="J654" s="2"/>
      <c r="L654" s="20" t="str">
        <f>IF(L46=0,"",L46)</f>
        <v/>
      </c>
      <c r="M654" s="20" t="str">
        <f>IF(O46=0,"",O46)</f>
        <v/>
      </c>
      <c r="N654" s="20" t="str">
        <f>IF(R46=0,"",R46)</f>
        <v/>
      </c>
      <c r="O654" s="20" t="str">
        <f>IF(U46=0,"",U46)</f>
        <v/>
      </c>
      <c r="P654" s="20" t="str">
        <f>IF(X46=0,"",X46)</f>
        <v/>
      </c>
      <c r="Q654" s="20" t="str">
        <f>IF(AA46=0,"",AA46)</f>
        <v/>
      </c>
      <c r="R654" s="20" t="str">
        <f>IF(AD46=0,"",AD46)</f>
        <v/>
      </c>
      <c r="S654" s="20" t="str">
        <f>IF(AG46=0,"",AG46)</f>
        <v/>
      </c>
      <c r="T654" s="1">
        <v>17</v>
      </c>
      <c r="AJ654" s="13"/>
    </row>
    <row r="655" spans="8:38" ht="15.75" hidden="1" customHeight="1" x14ac:dyDescent="0.4">
      <c r="I655" s="1"/>
      <c r="J655" s="2"/>
      <c r="L655" s="20" t="str">
        <f>IF(L48=0,"",L48)</f>
        <v/>
      </c>
      <c r="M655" s="20" t="str">
        <f>IF(O48=0,"",O48)</f>
        <v/>
      </c>
      <c r="N655" s="20" t="str">
        <f>IF(R48=0,"",R48)</f>
        <v/>
      </c>
      <c r="O655" s="20" t="str">
        <f>IF(U48=0,"",U48)</f>
        <v/>
      </c>
      <c r="P655" s="20" t="str">
        <f>IF(X48=0,"",X48)</f>
        <v/>
      </c>
      <c r="Q655" s="20" t="str">
        <f>IF(AA48=0,"",AA48)</f>
        <v/>
      </c>
      <c r="R655" s="20" t="str">
        <f>IF(AD48=0,"",AD48)</f>
        <v/>
      </c>
      <c r="S655" s="20" t="str">
        <f>IF(AG48=0,"",AG48)</f>
        <v/>
      </c>
      <c r="T655" s="1">
        <v>18</v>
      </c>
      <c r="AJ655" s="13"/>
    </row>
    <row r="656" spans="8:38" ht="15.75" hidden="1" customHeight="1" x14ac:dyDescent="0.4">
      <c r="I656" s="1"/>
      <c r="J656" s="2"/>
      <c r="L656" s="20" t="str">
        <f>IF(L50=0,"",L50)</f>
        <v/>
      </c>
      <c r="M656" s="20" t="str">
        <f>IF(O50=0,"",O50)</f>
        <v/>
      </c>
      <c r="N656" s="20" t="str">
        <f>IF(R50=0,"",R50)</f>
        <v/>
      </c>
      <c r="O656" s="20" t="str">
        <f>IF(U50=0,"",U50)</f>
        <v/>
      </c>
      <c r="P656" s="20" t="str">
        <f>IF(X50=0,"",X50)</f>
        <v/>
      </c>
      <c r="Q656" s="20" t="str">
        <f>IF(AA50=0,"",AA50)</f>
        <v/>
      </c>
      <c r="R656" s="20" t="str">
        <f>IF(AD50=0,"",AD50)</f>
        <v/>
      </c>
      <c r="S656" s="20" t="str">
        <f>IF(AG50=0,"",AG50)</f>
        <v/>
      </c>
      <c r="T656" s="1">
        <v>19</v>
      </c>
      <c r="AJ656" s="13"/>
    </row>
    <row r="657" spans="9:36" ht="15.75" hidden="1" customHeight="1" x14ac:dyDescent="0.4">
      <c r="I657" s="1"/>
      <c r="J657" s="2"/>
      <c r="L657" s="20" t="str">
        <f>IF(L52=0,"",L52)</f>
        <v/>
      </c>
      <c r="M657" s="20" t="str">
        <f>IF(O52=0,"",O52)</f>
        <v/>
      </c>
      <c r="N657" s="20" t="str">
        <f>IF(R52=0,"",R52)</f>
        <v/>
      </c>
      <c r="O657" s="20" t="str">
        <f>IF(U52=0,"",U52)</f>
        <v/>
      </c>
      <c r="P657" s="20" t="str">
        <f>IF(X52=0,"",X52)</f>
        <v/>
      </c>
      <c r="Q657" s="20" t="str">
        <f>IF(AA52=0,"",AA52)</f>
        <v/>
      </c>
      <c r="R657" s="20" t="str">
        <f>IF(AD52=0,"",AD52)</f>
        <v/>
      </c>
      <c r="S657" s="20" t="str">
        <f>IF(AG52=0,"",AG52)</f>
        <v/>
      </c>
      <c r="T657" s="1">
        <v>20</v>
      </c>
      <c r="AJ657" s="13"/>
    </row>
    <row r="658" spans="9:36" ht="15.75" hidden="1" customHeight="1" x14ac:dyDescent="0.4">
      <c r="I658" s="1"/>
      <c r="J658" s="2"/>
      <c r="L658" s="20" t="str">
        <f>IF(L54=0,"",L54)</f>
        <v/>
      </c>
      <c r="M658" s="20" t="str">
        <f>IF(O54=0,"",O54)</f>
        <v/>
      </c>
      <c r="N658" s="20" t="str">
        <f>IF(R54=0,"",R54)</f>
        <v/>
      </c>
      <c r="O658" s="20" t="str">
        <f>IF(U54=0,"",U54)</f>
        <v/>
      </c>
      <c r="P658" s="20" t="str">
        <f>IF(X54=0,"",X54)</f>
        <v/>
      </c>
      <c r="Q658" s="20" t="str">
        <f>IF(AA54=0,"",AA54)</f>
        <v/>
      </c>
      <c r="R658" s="20" t="str">
        <f>IF(AD54=0,"",AD54)</f>
        <v/>
      </c>
      <c r="S658" s="20" t="str">
        <f>IF(AG54=0,"",AG54)</f>
        <v/>
      </c>
      <c r="T658" s="1">
        <v>21</v>
      </c>
      <c r="AJ658" s="13"/>
    </row>
    <row r="659" spans="9:36" ht="15.75" hidden="1" customHeight="1" x14ac:dyDescent="0.4">
      <c r="I659" s="1"/>
      <c r="J659" s="2"/>
      <c r="L659" s="20" t="str">
        <f>IF(L56=0,"",L56)</f>
        <v/>
      </c>
      <c r="M659" s="20" t="str">
        <f>IF(O56=0,"",O56)</f>
        <v/>
      </c>
      <c r="N659" s="20" t="str">
        <f>IF(R56=0,"",R56)</f>
        <v/>
      </c>
      <c r="O659" s="20" t="str">
        <f>IF(U56=0,"",U56)</f>
        <v/>
      </c>
      <c r="P659" s="20" t="str">
        <f>IF(X56=0,"",X56)</f>
        <v/>
      </c>
      <c r="Q659" s="20" t="str">
        <f>IF(AA56=0,"",AA56)</f>
        <v/>
      </c>
      <c r="R659" s="20" t="str">
        <f>IF(AD56=0,"",AD56)</f>
        <v/>
      </c>
      <c r="S659" s="20" t="str">
        <f>IF(AG56=0,"",AG56)</f>
        <v/>
      </c>
      <c r="T659" s="1">
        <v>22</v>
      </c>
      <c r="AJ659" s="13"/>
    </row>
    <row r="660" spans="9:36" ht="15.75" hidden="1" customHeight="1" x14ac:dyDescent="0.4">
      <c r="I660" s="1"/>
      <c r="J660" s="2"/>
      <c r="L660" s="20" t="str">
        <f>IF(L58=0,"",L58)</f>
        <v/>
      </c>
      <c r="M660" s="20" t="str">
        <f>IF(O58=0,"",O58)</f>
        <v/>
      </c>
      <c r="N660" s="20" t="str">
        <f>IF(R58=0,"",R58)</f>
        <v/>
      </c>
      <c r="O660" s="20" t="str">
        <f>IF(U58=0,"",U58)</f>
        <v/>
      </c>
      <c r="P660" s="20" t="str">
        <f>IF(X58=0,"",X58)</f>
        <v/>
      </c>
      <c r="Q660" s="20" t="str">
        <f>IF(AA58=0,"",AA58)</f>
        <v/>
      </c>
      <c r="R660" s="20" t="str">
        <f>IF(AD58=0,"",AD58)</f>
        <v/>
      </c>
      <c r="S660" s="20" t="str">
        <f>IF(AG58=0,"",AG58)</f>
        <v/>
      </c>
      <c r="T660" s="1">
        <v>23</v>
      </c>
      <c r="AJ660" s="13"/>
    </row>
    <row r="661" spans="9:36" ht="15.75" hidden="1" customHeight="1" x14ac:dyDescent="0.4">
      <c r="I661" s="1"/>
      <c r="J661" s="2"/>
      <c r="L661" s="20" t="str">
        <f>IF(L60=0,"",L60)</f>
        <v/>
      </c>
      <c r="M661" s="20" t="str">
        <f>IF(O60=0,"",O60)</f>
        <v/>
      </c>
      <c r="N661" s="20" t="str">
        <f>IF(R60=0,"",R60)</f>
        <v/>
      </c>
      <c r="O661" s="20" t="str">
        <f>IF(U60=0,"",U60)</f>
        <v/>
      </c>
      <c r="P661" s="20" t="str">
        <f>IF(X60=0,"",X60)</f>
        <v/>
      </c>
      <c r="Q661" s="20" t="str">
        <f>IF(AA60=0,"",AA60)</f>
        <v/>
      </c>
      <c r="R661" s="20" t="str">
        <f>IF(AD60=0,"",AD60)</f>
        <v/>
      </c>
      <c r="S661" s="20" t="str">
        <f>IF(AG60=0,"",AG60)</f>
        <v/>
      </c>
      <c r="T661" s="1">
        <v>24</v>
      </c>
      <c r="AJ661" s="13"/>
    </row>
    <row r="662" spans="9:36" ht="15.75" hidden="1" customHeight="1" x14ac:dyDescent="0.4">
      <c r="I662" s="1"/>
      <c r="J662" s="2"/>
      <c r="L662" s="20" t="str">
        <f>IF(L62=0,"",L62)</f>
        <v/>
      </c>
      <c r="M662" s="20" t="str">
        <f>IF(O62=0,"",O62)</f>
        <v/>
      </c>
      <c r="N662" s="20" t="str">
        <f>IF(R62=0,"",R62)</f>
        <v/>
      </c>
      <c r="O662" s="20" t="str">
        <f>IF(U62=0,"",U62)</f>
        <v/>
      </c>
      <c r="P662" s="20" t="str">
        <f>IF(X62=0,"",X62)</f>
        <v/>
      </c>
      <c r="Q662" s="20" t="str">
        <f>IF(AA62=0,"",AA62)</f>
        <v/>
      </c>
      <c r="R662" s="20" t="str">
        <f>IF(AD62=0,"",AD62)</f>
        <v/>
      </c>
      <c r="S662" s="20" t="str">
        <f>IF(AG62=0,"",AG62)</f>
        <v/>
      </c>
      <c r="T662" s="1">
        <v>25</v>
      </c>
      <c r="AJ662" s="13"/>
    </row>
    <row r="663" spans="9:36" ht="15.75" hidden="1" customHeight="1" x14ac:dyDescent="0.4">
      <c r="I663" s="1"/>
      <c r="J663" s="2"/>
      <c r="L663" s="20" t="str">
        <f>IF(L64=0,"",L64)</f>
        <v/>
      </c>
      <c r="M663" s="20" t="str">
        <f>IF(O64=0,"",O64)</f>
        <v/>
      </c>
      <c r="N663" s="20" t="str">
        <f>IF(R64=0,"",R64)</f>
        <v/>
      </c>
      <c r="O663" s="20" t="str">
        <f>IF(U64=0,"",U64)</f>
        <v/>
      </c>
      <c r="P663" s="20" t="str">
        <f>IF(X64=0,"",X64)</f>
        <v/>
      </c>
      <c r="Q663" s="20" t="str">
        <f>IF(AA64=0,"",AA64)</f>
        <v/>
      </c>
      <c r="R663" s="20" t="str">
        <f>IF(AD64=0,"",AD64)</f>
        <v/>
      </c>
      <c r="S663" s="20" t="str">
        <f>IF(AG64=0,"",AG64)</f>
        <v/>
      </c>
      <c r="T663" s="1">
        <v>26</v>
      </c>
      <c r="AJ663" s="13"/>
    </row>
    <row r="664" spans="9:36" ht="15.75" hidden="1" customHeight="1" x14ac:dyDescent="0.4">
      <c r="I664" s="1"/>
      <c r="J664" s="2"/>
      <c r="L664" s="20" t="str">
        <f>IF(L66=0,"",L66)</f>
        <v/>
      </c>
      <c r="M664" s="20" t="str">
        <f>IF(O66=0,"",O66)</f>
        <v/>
      </c>
      <c r="N664" s="20" t="str">
        <f>IF(R66=0,"",R66)</f>
        <v/>
      </c>
      <c r="O664" s="20" t="str">
        <f>IF(U66=0,"",U66)</f>
        <v/>
      </c>
      <c r="P664" s="20" t="str">
        <f>IF(X66=0,"",X66)</f>
        <v/>
      </c>
      <c r="Q664" s="20" t="str">
        <f>IF(AA66=0,"",AA66)</f>
        <v/>
      </c>
      <c r="R664" s="20" t="str">
        <f>IF(AD66=0,"",AD66)</f>
        <v/>
      </c>
      <c r="S664" s="20" t="str">
        <f>IF(AG66=0,"",AG66)</f>
        <v/>
      </c>
      <c r="T664" s="1">
        <v>27</v>
      </c>
      <c r="AJ664" s="13"/>
    </row>
    <row r="665" spans="9:36" ht="15.75" hidden="1" customHeight="1" x14ac:dyDescent="0.4">
      <c r="I665" s="1"/>
      <c r="J665" s="2"/>
      <c r="L665" s="20" t="str">
        <f>IF(L68=0,"",L68)</f>
        <v/>
      </c>
      <c r="M665" s="20" t="str">
        <f>IF(O68=0,"",O68)</f>
        <v/>
      </c>
      <c r="N665" s="20" t="str">
        <f>IF(R68=0,"",R68)</f>
        <v/>
      </c>
      <c r="O665" s="20" t="str">
        <f>IF(U68=0,"",U68)</f>
        <v/>
      </c>
      <c r="P665" s="20" t="str">
        <f>IF(X68=0,"",X68)</f>
        <v/>
      </c>
      <c r="Q665" s="20" t="str">
        <f>IF(AA68=0,"",AA68)</f>
        <v/>
      </c>
      <c r="R665" s="20" t="str">
        <f>IF(AD68=0,"",AD68)</f>
        <v/>
      </c>
      <c r="S665" s="20" t="str">
        <f>IF(AG68=0,"",AG68)</f>
        <v/>
      </c>
      <c r="T665" s="1">
        <v>28</v>
      </c>
      <c r="AJ665" s="13"/>
    </row>
    <row r="666" spans="9:36" ht="15.75" hidden="1" customHeight="1" x14ac:dyDescent="0.4">
      <c r="I666" s="1"/>
      <c r="J666" s="2"/>
      <c r="L666" s="20" t="str">
        <f>IF(L70=0,"",L70)</f>
        <v/>
      </c>
      <c r="M666" s="20" t="str">
        <f>IF(O70=0,"",O70)</f>
        <v/>
      </c>
      <c r="N666" s="20" t="str">
        <f>IF(R70=0,"",R70)</f>
        <v/>
      </c>
      <c r="O666" s="20" t="str">
        <f>IF(U70=0,"",U70)</f>
        <v/>
      </c>
      <c r="P666" s="20" t="str">
        <f>IF(X70=0,"",X70)</f>
        <v/>
      </c>
      <c r="Q666" s="20" t="str">
        <f>IF(AA70=0,"",AA70)</f>
        <v/>
      </c>
      <c r="R666" s="20" t="str">
        <f>IF(AD70=0,"",AD70)</f>
        <v/>
      </c>
      <c r="S666" s="20" t="str">
        <f>IF(AG70=0,"",AG70)</f>
        <v/>
      </c>
      <c r="T666" s="1">
        <v>29</v>
      </c>
      <c r="AJ666" s="13"/>
    </row>
    <row r="667" spans="9:36" ht="15.75" hidden="1" customHeight="1" x14ac:dyDescent="0.4">
      <c r="I667" s="1"/>
      <c r="J667" s="2"/>
      <c r="L667" s="20" t="str">
        <f>IF(L72=0,"",L72)</f>
        <v/>
      </c>
      <c r="M667" s="20" t="str">
        <f>IF(O72=0,"",O72)</f>
        <v/>
      </c>
      <c r="N667" s="20" t="str">
        <f>IF(R72=0,"",R72)</f>
        <v/>
      </c>
      <c r="O667" s="20" t="str">
        <f>IF(U72=0,"",U72)</f>
        <v/>
      </c>
      <c r="P667" s="20" t="str">
        <f>IF(X72=0,"",X72)</f>
        <v/>
      </c>
      <c r="Q667" s="20" t="str">
        <f>IF(AA72=0,"",AA72)</f>
        <v/>
      </c>
      <c r="R667" s="20" t="str">
        <f>IF(AD72=0,"",AD72)</f>
        <v/>
      </c>
      <c r="S667" s="20" t="str">
        <f>IF(AG72=0,"",AG72)</f>
        <v/>
      </c>
      <c r="T667" s="1">
        <v>30</v>
      </c>
      <c r="AJ667" s="13"/>
    </row>
    <row r="668" spans="9:36" ht="15.75" hidden="1" customHeight="1" x14ac:dyDescent="0.4">
      <c r="I668" s="1"/>
      <c r="J668" s="2"/>
      <c r="L668" s="20" t="str">
        <f>IF(L74=0,"",L74)</f>
        <v/>
      </c>
      <c r="M668" s="20" t="str">
        <f>IF(O74=0,"",O74)</f>
        <v/>
      </c>
      <c r="N668" s="20" t="str">
        <f>IF(R74=0,"",R74)</f>
        <v/>
      </c>
      <c r="O668" s="20" t="str">
        <f>IF(U74=0,"",U74)</f>
        <v/>
      </c>
      <c r="P668" s="20" t="str">
        <f>IF(X74=0,"",X74)</f>
        <v/>
      </c>
      <c r="Q668" s="20" t="str">
        <f>IF(AA74=0,"",AA74)</f>
        <v/>
      </c>
      <c r="R668" s="20" t="str">
        <f>IF(AD74=0,"",AD74)</f>
        <v/>
      </c>
      <c r="S668" s="20" t="str">
        <f>IF(AG74=0,"",AG74)</f>
        <v/>
      </c>
      <c r="T668" s="1">
        <v>31</v>
      </c>
      <c r="AJ668" s="13"/>
    </row>
    <row r="669" spans="9:36" ht="15.75" hidden="1" customHeight="1" x14ac:dyDescent="0.4">
      <c r="I669" s="1"/>
      <c r="J669" s="2"/>
      <c r="L669" s="20" t="str">
        <f>IF(L76=0,"",L76)</f>
        <v/>
      </c>
      <c r="M669" s="20" t="str">
        <f>IF(O76=0,"",O76)</f>
        <v/>
      </c>
      <c r="N669" s="20" t="str">
        <f>IF(R76=0,"",R76)</f>
        <v/>
      </c>
      <c r="O669" s="20" t="str">
        <f>IF(U76=0,"",U76)</f>
        <v/>
      </c>
      <c r="P669" s="20" t="str">
        <f>IF(X76=0,"",X76)</f>
        <v/>
      </c>
      <c r="Q669" s="20" t="str">
        <f>IF(AA76=0,"",AA76)</f>
        <v/>
      </c>
      <c r="R669" s="20" t="str">
        <f>IF(AD76=0,"",AD76)</f>
        <v/>
      </c>
      <c r="S669" s="20" t="str">
        <f>IF(AG76=0,"",AG76)</f>
        <v/>
      </c>
      <c r="T669" s="1">
        <v>32</v>
      </c>
      <c r="AJ669" s="13"/>
    </row>
    <row r="670" spans="9:36" ht="15.75" hidden="1" customHeight="1" x14ac:dyDescent="0.4">
      <c r="I670" s="1"/>
      <c r="J670" s="2"/>
      <c r="L670" s="20" t="str">
        <f>IF(L78=0,"",L78)</f>
        <v/>
      </c>
      <c r="M670" s="20" t="str">
        <f>IF(O78=0,"",O78)</f>
        <v/>
      </c>
      <c r="N670" s="20" t="str">
        <f>IF(R78=0,"",R78)</f>
        <v/>
      </c>
      <c r="O670" s="20" t="str">
        <f>IF(U78=0,"",U78)</f>
        <v/>
      </c>
      <c r="P670" s="20" t="str">
        <f>IF(X78=0,"",X78)</f>
        <v/>
      </c>
      <c r="Q670" s="20" t="str">
        <f>IF(AA78=0,"",AA78)</f>
        <v/>
      </c>
      <c r="R670" s="20" t="str">
        <f>IF(AD78=0,"",AD78)</f>
        <v/>
      </c>
      <c r="S670" s="20" t="str">
        <f>IF(AG78=0,"",AG78)</f>
        <v/>
      </c>
      <c r="T670" s="1">
        <v>33</v>
      </c>
      <c r="AJ670" s="13"/>
    </row>
    <row r="671" spans="9:36" ht="15.75" hidden="1" customHeight="1" x14ac:dyDescent="0.4">
      <c r="I671" s="1"/>
      <c r="J671" s="2"/>
      <c r="L671" s="20" t="str">
        <f>IF(L80=0,"",L80)</f>
        <v/>
      </c>
      <c r="M671" s="20" t="str">
        <f>IF(O80=0,"",O80)</f>
        <v/>
      </c>
      <c r="N671" s="20" t="str">
        <f>IF(R80=0,"",R80)</f>
        <v/>
      </c>
      <c r="O671" s="20" t="str">
        <f>IF(U80=0,"",U80)</f>
        <v/>
      </c>
      <c r="P671" s="20" t="str">
        <f>IF(X80=0,"",X80)</f>
        <v/>
      </c>
      <c r="Q671" s="20" t="str">
        <f>IF(AA80=0,"",AA80)</f>
        <v/>
      </c>
      <c r="R671" s="20" t="str">
        <f>IF(AD80=0,"",AD80)</f>
        <v/>
      </c>
      <c r="S671" s="20" t="str">
        <f>IF(AG80=0,"",AG80)</f>
        <v/>
      </c>
      <c r="T671" s="1">
        <v>34</v>
      </c>
      <c r="AJ671" s="13"/>
    </row>
    <row r="672" spans="9:36" ht="15.75" hidden="1" customHeight="1" x14ac:dyDescent="0.4">
      <c r="I672" s="1"/>
      <c r="J672" s="2"/>
      <c r="L672" s="20" t="str">
        <f>IF(L82=0,"",L82)</f>
        <v/>
      </c>
      <c r="M672" s="20" t="str">
        <f>IF(O82=0,"",O82)</f>
        <v/>
      </c>
      <c r="N672" s="20" t="str">
        <f>IF(R82=0,"",R82)</f>
        <v/>
      </c>
      <c r="O672" s="20" t="str">
        <f>IF(U82=0,"",U82)</f>
        <v/>
      </c>
      <c r="P672" s="20" t="str">
        <f>IF(X82=0,"",X82)</f>
        <v/>
      </c>
      <c r="Q672" s="20" t="str">
        <f>IF(AA82=0,"",AA82)</f>
        <v/>
      </c>
      <c r="R672" s="20" t="str">
        <f>IF(AD82=0,"",AD82)</f>
        <v/>
      </c>
      <c r="S672" s="20" t="str">
        <f>IF(AG82=0,"",AG82)</f>
        <v/>
      </c>
      <c r="T672" s="1">
        <v>35</v>
      </c>
      <c r="AJ672" s="13"/>
    </row>
    <row r="673" spans="9:36" ht="15.75" hidden="1" customHeight="1" x14ac:dyDescent="0.4">
      <c r="I673" s="1"/>
      <c r="J673" s="2"/>
      <c r="L673" s="20" t="str">
        <f>IF(L84=0,"",L84)</f>
        <v/>
      </c>
      <c r="M673" s="20" t="str">
        <f>IF(O84=0,"",O84)</f>
        <v/>
      </c>
      <c r="N673" s="20" t="str">
        <f>IF(R84=0,"",R84)</f>
        <v/>
      </c>
      <c r="O673" s="20" t="str">
        <f>IF(U84=0,"",U84)</f>
        <v/>
      </c>
      <c r="P673" s="20" t="str">
        <f>IF(X84=0,"",X84)</f>
        <v/>
      </c>
      <c r="Q673" s="20" t="str">
        <f>IF(AA84=0,"",AA84)</f>
        <v/>
      </c>
      <c r="R673" s="20" t="str">
        <f>IF(AD84=0,"",AD84)</f>
        <v/>
      </c>
      <c r="S673" s="20" t="str">
        <f>IF(AG84=0,"",AG84)</f>
        <v/>
      </c>
      <c r="T673" s="1">
        <v>36</v>
      </c>
      <c r="AJ673" s="13"/>
    </row>
    <row r="674" spans="9:36" ht="15.75" hidden="1" customHeight="1" x14ac:dyDescent="0.4">
      <c r="I674" s="1"/>
      <c r="J674" s="2"/>
      <c r="L674" s="20" t="str">
        <f>IF(L86=0,"",L86)</f>
        <v/>
      </c>
      <c r="M674" s="20" t="str">
        <f>IF(O86=0,"",O86)</f>
        <v/>
      </c>
      <c r="N674" s="20" t="str">
        <f>IF(R86=0,"",R86)</f>
        <v/>
      </c>
      <c r="O674" s="20" t="str">
        <f>IF(U86=0,"",U86)</f>
        <v/>
      </c>
      <c r="P674" s="20" t="str">
        <f>IF(X86=0,"",X86)</f>
        <v/>
      </c>
      <c r="Q674" s="20" t="str">
        <f>IF(AA86=0,"",AA86)</f>
        <v/>
      </c>
      <c r="R674" s="20" t="str">
        <f>IF(AD86=0,"",AD86)</f>
        <v/>
      </c>
      <c r="S674" s="20" t="str">
        <f>IF(AG86=0,"",AG86)</f>
        <v/>
      </c>
      <c r="T674" s="1">
        <v>37</v>
      </c>
      <c r="AJ674" s="13"/>
    </row>
    <row r="675" spans="9:36" ht="15.75" hidden="1" customHeight="1" x14ac:dyDescent="0.4">
      <c r="I675" s="1"/>
      <c r="J675" s="2"/>
      <c r="L675" s="20" t="str">
        <f>IF(L88=0,"",L88)</f>
        <v/>
      </c>
      <c r="M675" s="20" t="str">
        <f>IF(O88=0,"",O88)</f>
        <v/>
      </c>
      <c r="N675" s="20" t="str">
        <f>IF(R88=0,"",R88)</f>
        <v/>
      </c>
      <c r="O675" s="20" t="str">
        <f>IF(U88=0,"",U88)</f>
        <v/>
      </c>
      <c r="P675" s="20" t="str">
        <f>IF(X88=0,"",X88)</f>
        <v/>
      </c>
      <c r="Q675" s="20" t="str">
        <f>IF(AA88=0,"",AA88)</f>
        <v/>
      </c>
      <c r="R675" s="20" t="str">
        <f>IF(AD88=0,"",AD88)</f>
        <v/>
      </c>
      <c r="S675" s="20" t="str">
        <f>IF(AG88=0,"",AG88)</f>
        <v/>
      </c>
      <c r="T675" s="1">
        <v>38</v>
      </c>
      <c r="AJ675" s="13"/>
    </row>
    <row r="676" spans="9:36" ht="15.75" hidden="1" customHeight="1" x14ac:dyDescent="0.4">
      <c r="I676" s="1"/>
      <c r="J676" s="2"/>
      <c r="L676" s="20" t="str">
        <f>IF(L90=0,"",L90)</f>
        <v/>
      </c>
      <c r="M676" s="20" t="str">
        <f>IF(O90=0,"",O90)</f>
        <v/>
      </c>
      <c r="N676" s="20" t="str">
        <f>IF(R90=0,"",R90)</f>
        <v/>
      </c>
      <c r="O676" s="20" t="str">
        <f>IF(U90=0,"",U90)</f>
        <v/>
      </c>
      <c r="P676" s="20" t="str">
        <f>IF(X90=0,"",X90)</f>
        <v/>
      </c>
      <c r="Q676" s="20" t="str">
        <f>IF(AA90=0,"",AA90)</f>
        <v/>
      </c>
      <c r="R676" s="20" t="str">
        <f>IF(AD90=0,"",AD90)</f>
        <v/>
      </c>
      <c r="S676" s="20" t="str">
        <f>IF(AG90=0,"",AG90)</f>
        <v/>
      </c>
      <c r="T676" s="1">
        <v>39</v>
      </c>
      <c r="AJ676" s="13"/>
    </row>
    <row r="677" spans="9:36" ht="15.75" hidden="1" customHeight="1" x14ac:dyDescent="0.4">
      <c r="I677" s="1"/>
      <c r="J677" s="2"/>
      <c r="L677" s="20" t="str">
        <f>IF(L92=0,"",L92)</f>
        <v/>
      </c>
      <c r="M677" s="20" t="str">
        <f>IF(O92=0,"",O92)</f>
        <v/>
      </c>
      <c r="N677" s="20" t="str">
        <f>IF(R92=0,"",R92)</f>
        <v/>
      </c>
      <c r="O677" s="20" t="str">
        <f>IF(U92=0,"",U92)</f>
        <v/>
      </c>
      <c r="P677" s="20" t="str">
        <f>IF(X92=0,"",X92)</f>
        <v/>
      </c>
      <c r="Q677" s="20" t="str">
        <f>IF(AA92=0,"",AA92)</f>
        <v/>
      </c>
      <c r="R677" s="20" t="str">
        <f>IF(AD92=0,"",AD92)</f>
        <v/>
      </c>
      <c r="S677" s="20" t="str">
        <f>IF(AG92=0,"",AG92)</f>
        <v/>
      </c>
      <c r="T677" s="1">
        <v>40</v>
      </c>
      <c r="AJ677" s="13"/>
    </row>
    <row r="678" spans="9:36" ht="15.75" hidden="1" customHeight="1" x14ac:dyDescent="0.4">
      <c r="I678" s="1"/>
      <c r="J678" s="2"/>
      <c r="L678" s="20" t="str">
        <f>IF(L94=0,"",L94)</f>
        <v/>
      </c>
      <c r="M678" s="20" t="str">
        <f>IF(O94=0,"",O94)</f>
        <v/>
      </c>
      <c r="N678" s="20" t="str">
        <f>IF(R94=0,"",R94)</f>
        <v/>
      </c>
      <c r="O678" s="20" t="str">
        <f>IF(U94=0,"",U94)</f>
        <v/>
      </c>
      <c r="P678" s="20" t="str">
        <f>IF(X94=0,"",X94)</f>
        <v/>
      </c>
      <c r="Q678" s="20" t="str">
        <f>IF(AA94=0,"",AA94)</f>
        <v/>
      </c>
      <c r="R678" s="20" t="str">
        <f>IF(AD94=0,"",AD94)</f>
        <v/>
      </c>
      <c r="S678" s="20" t="str">
        <f>IF(AG94=0,"",AG94)</f>
        <v/>
      </c>
      <c r="T678" s="1">
        <v>41</v>
      </c>
      <c r="AJ678" s="13"/>
    </row>
    <row r="679" spans="9:36" ht="15.75" hidden="1" customHeight="1" x14ac:dyDescent="0.4">
      <c r="I679" s="1"/>
      <c r="J679" s="2"/>
      <c r="L679" s="20" t="str">
        <f>IF(L96=0,"",L96)</f>
        <v/>
      </c>
      <c r="M679" s="20" t="str">
        <f>IF(O96=0,"",O96)</f>
        <v/>
      </c>
      <c r="N679" s="20" t="str">
        <f>IF(R96=0,"",R96)</f>
        <v/>
      </c>
      <c r="O679" s="20" t="str">
        <f>IF(U96=0,"",U96)</f>
        <v/>
      </c>
      <c r="P679" s="20" t="str">
        <f>IF(X96=0,"",X96)</f>
        <v/>
      </c>
      <c r="Q679" s="20" t="str">
        <f>IF(AA96=0,"",AA96)</f>
        <v/>
      </c>
      <c r="R679" s="20" t="str">
        <f>IF(AD96=0,"",AD96)</f>
        <v/>
      </c>
      <c r="S679" s="20" t="str">
        <f>IF(AG96=0,"",AG96)</f>
        <v/>
      </c>
      <c r="T679" s="1">
        <v>42</v>
      </c>
      <c r="AJ679" s="13"/>
    </row>
    <row r="680" spans="9:36" ht="15.75" hidden="1" customHeight="1" x14ac:dyDescent="0.4">
      <c r="I680" s="1"/>
      <c r="J680" s="2"/>
      <c r="L680" s="20" t="str">
        <f>IF(L98=0,"",L98)</f>
        <v/>
      </c>
      <c r="M680" s="20" t="str">
        <f>IF(O98=0,"",O98)</f>
        <v/>
      </c>
      <c r="N680" s="20" t="str">
        <f>IF(R98=0,"",R98)</f>
        <v/>
      </c>
      <c r="O680" s="20" t="str">
        <f>IF(U98=0,"",U98)</f>
        <v/>
      </c>
      <c r="P680" s="20" t="str">
        <f>IF(X98=0,"",X98)</f>
        <v/>
      </c>
      <c r="Q680" s="20" t="str">
        <f>IF(AA98=0,"",AA98)</f>
        <v/>
      </c>
      <c r="R680" s="20" t="str">
        <f>IF(AD98=0,"",AD98)</f>
        <v/>
      </c>
      <c r="S680" s="20" t="str">
        <f>IF(AG98=0,"",AG98)</f>
        <v/>
      </c>
      <c r="T680" s="1">
        <v>43</v>
      </c>
      <c r="AJ680" s="13"/>
    </row>
    <row r="681" spans="9:36" ht="15.75" hidden="1" customHeight="1" x14ac:dyDescent="0.4">
      <c r="I681" s="1"/>
      <c r="J681" s="2"/>
      <c r="L681" s="20" t="str">
        <f>IF(L100=0,"",L100)</f>
        <v/>
      </c>
      <c r="M681" s="20" t="str">
        <f>IF(O100=0,"",O100)</f>
        <v/>
      </c>
      <c r="N681" s="20" t="str">
        <f>IF(R100=0,"",R100)</f>
        <v/>
      </c>
      <c r="O681" s="20" t="str">
        <f>IF(U100=0,"",U100)</f>
        <v/>
      </c>
      <c r="P681" s="20" t="str">
        <f>IF(X100=0,"",X100)</f>
        <v/>
      </c>
      <c r="Q681" s="20" t="str">
        <f>IF(AA100=0,"",AA100)</f>
        <v/>
      </c>
      <c r="R681" s="20" t="str">
        <f>IF(AD100=0,"",AD100)</f>
        <v/>
      </c>
      <c r="S681" s="20" t="str">
        <f>IF(AG100=0,"",AG100)</f>
        <v/>
      </c>
      <c r="T681" s="1">
        <v>44</v>
      </c>
      <c r="AJ681" s="13"/>
    </row>
    <row r="682" spans="9:36" ht="15.75" hidden="1" customHeight="1" x14ac:dyDescent="0.4">
      <c r="I682" s="1"/>
      <c r="J682" s="2"/>
      <c r="L682" s="20" t="str">
        <f>IF(L102=0,"",L102)</f>
        <v/>
      </c>
      <c r="M682" s="20" t="str">
        <f>IF(O102=0,"",O102)</f>
        <v/>
      </c>
      <c r="N682" s="20" t="str">
        <f>IF(R102=0,"",R102)</f>
        <v/>
      </c>
      <c r="O682" s="20" t="str">
        <f>IF(U102=0,"",U102)</f>
        <v/>
      </c>
      <c r="P682" s="20" t="str">
        <f>IF(X102=0,"",X102)</f>
        <v/>
      </c>
      <c r="Q682" s="20" t="str">
        <f>IF(AA102=0,"",AA102)</f>
        <v/>
      </c>
      <c r="R682" s="20" t="str">
        <f>IF(AD102=0,"",AD102)</f>
        <v/>
      </c>
      <c r="S682" s="20" t="str">
        <f>IF(AG102=0,"",AG102)</f>
        <v/>
      </c>
      <c r="T682" s="1">
        <v>45</v>
      </c>
      <c r="AJ682" s="13"/>
    </row>
    <row r="683" spans="9:36" ht="15.75" hidden="1" customHeight="1" x14ac:dyDescent="0.4">
      <c r="I683" s="1"/>
      <c r="J683" s="2"/>
      <c r="L683" s="20" t="str">
        <f>IF(L104=0,"",L104)</f>
        <v/>
      </c>
      <c r="M683" s="20" t="str">
        <f>IF(O104=0,"",O104)</f>
        <v/>
      </c>
      <c r="N683" s="20" t="str">
        <f>IF(R104=0,"",R104)</f>
        <v/>
      </c>
      <c r="O683" s="20" t="str">
        <f>IF(U104=0,"",U104)</f>
        <v/>
      </c>
      <c r="P683" s="20" t="str">
        <f>IF(X104=0,"",X104)</f>
        <v/>
      </c>
      <c r="Q683" s="20" t="str">
        <f>IF(AA104=0,"",AA104)</f>
        <v/>
      </c>
      <c r="R683" s="20" t="str">
        <f>IF(AD104=0,"",AD104)</f>
        <v/>
      </c>
      <c r="S683" s="20" t="str">
        <f>IF(AG104=0,"",AG104)</f>
        <v/>
      </c>
      <c r="T683" s="1">
        <v>46</v>
      </c>
      <c r="AJ683" s="13"/>
    </row>
    <row r="684" spans="9:36" ht="15.75" hidden="1" customHeight="1" x14ac:dyDescent="0.4">
      <c r="I684" s="1"/>
      <c r="J684" s="2"/>
      <c r="L684" s="20" t="str">
        <f>IF(L106=0,"",L106)</f>
        <v/>
      </c>
      <c r="M684" s="20" t="str">
        <f>IF(O106=0,"",O106)</f>
        <v/>
      </c>
      <c r="N684" s="20" t="str">
        <f>IF(R106=0,"",R106)</f>
        <v/>
      </c>
      <c r="O684" s="20" t="str">
        <f>IF(U106=0,"",U106)</f>
        <v/>
      </c>
      <c r="P684" s="20" t="str">
        <f>IF(X106=0,"",X106)</f>
        <v/>
      </c>
      <c r="Q684" s="20" t="str">
        <f>IF(AA106=0,"",AA106)</f>
        <v/>
      </c>
      <c r="R684" s="20" t="str">
        <f>IF(AD106=0,"",AD106)</f>
        <v/>
      </c>
      <c r="S684" s="20" t="str">
        <f>IF(AG106=0,"",AG106)</f>
        <v/>
      </c>
      <c r="T684" s="1">
        <v>47</v>
      </c>
      <c r="AJ684" s="13"/>
    </row>
    <row r="685" spans="9:36" ht="15.75" hidden="1" customHeight="1" x14ac:dyDescent="0.4">
      <c r="I685" s="1"/>
      <c r="J685" s="2"/>
      <c r="L685" s="20" t="str">
        <f>IF(L108=0,"",L108)</f>
        <v/>
      </c>
      <c r="M685" s="20" t="str">
        <f>IF(O108=0,"",O108)</f>
        <v/>
      </c>
      <c r="N685" s="20" t="str">
        <f>IF(R108=0,"",R108)</f>
        <v/>
      </c>
      <c r="O685" s="20" t="str">
        <f>IF(U108=0,"",U108)</f>
        <v/>
      </c>
      <c r="P685" s="20" t="str">
        <f>IF(X108=0,"",X108)</f>
        <v/>
      </c>
      <c r="Q685" s="20" t="str">
        <f>IF(AA108=0,"",AA108)</f>
        <v/>
      </c>
      <c r="R685" s="20" t="str">
        <f>IF(AD108=0,"",AD108)</f>
        <v/>
      </c>
      <c r="S685" s="20" t="str">
        <f>IF(AG108=0,"",AG108)</f>
        <v/>
      </c>
      <c r="T685" s="1">
        <v>48</v>
      </c>
      <c r="AJ685" s="13"/>
    </row>
    <row r="686" spans="9:36" ht="15.75" hidden="1" customHeight="1" x14ac:dyDescent="0.4">
      <c r="I686" s="1"/>
      <c r="J686" s="2"/>
      <c r="L686" s="20" t="str">
        <f>IF(L110=0,"",L110)</f>
        <v/>
      </c>
      <c r="M686" s="20" t="str">
        <f>IF(O110=0,"",O110)</f>
        <v/>
      </c>
      <c r="N686" s="20" t="str">
        <f>IF(R110=0,"",R110)</f>
        <v/>
      </c>
      <c r="O686" s="20" t="str">
        <f>IF(U110=0,"",U110)</f>
        <v/>
      </c>
      <c r="P686" s="20" t="str">
        <f>IF(X110=0,"",X110)</f>
        <v/>
      </c>
      <c r="Q686" s="20" t="str">
        <f>IF(AA110=0,"",AA110)</f>
        <v/>
      </c>
      <c r="R686" s="20" t="str">
        <f>IF(AD110=0,"",AD110)</f>
        <v/>
      </c>
      <c r="S686" s="20" t="str">
        <f>IF(AG110=0,"",AG110)</f>
        <v/>
      </c>
      <c r="T686" s="1">
        <v>49</v>
      </c>
      <c r="AJ686" s="13"/>
    </row>
    <row r="687" spans="9:36" ht="15.75" hidden="1" customHeight="1" x14ac:dyDescent="0.4">
      <c r="I687" s="1"/>
      <c r="J687" s="2"/>
      <c r="L687" s="20" t="str">
        <f>IF(L112=0,"",L112)</f>
        <v/>
      </c>
      <c r="M687" s="20" t="str">
        <f>IF(O112=0,"",O112)</f>
        <v/>
      </c>
      <c r="N687" s="20" t="str">
        <f>IF(R112=0,"",R112)</f>
        <v/>
      </c>
      <c r="O687" s="20" t="str">
        <f>IF(U112=0,"",U112)</f>
        <v/>
      </c>
      <c r="P687" s="20" t="str">
        <f>IF(X112=0,"",X112)</f>
        <v/>
      </c>
      <c r="Q687" s="20" t="str">
        <f>IF(AA112=0,"",AA112)</f>
        <v/>
      </c>
      <c r="R687" s="20" t="str">
        <f>IF(AD112=0,"",AD112)</f>
        <v/>
      </c>
      <c r="S687" s="20" t="str">
        <f>IF(AG112=0,"",AG112)</f>
        <v/>
      </c>
      <c r="T687" s="1">
        <v>50</v>
      </c>
      <c r="AJ687" s="13"/>
    </row>
    <row r="688" spans="9:36" ht="15.75" hidden="1" customHeight="1" x14ac:dyDescent="0.4">
      <c r="I688" s="1"/>
      <c r="J688" s="2"/>
      <c r="L688" s="20" t="str">
        <f>IF(L114=0,"",L114)</f>
        <v/>
      </c>
      <c r="M688" s="20" t="str">
        <f>IF(O114=0,"",O114)</f>
        <v/>
      </c>
      <c r="N688" s="20" t="str">
        <f>IF(R114=0,"",R114)</f>
        <v/>
      </c>
      <c r="O688" s="20" t="str">
        <f>IF(U114=0,"",U114)</f>
        <v/>
      </c>
      <c r="P688" s="20" t="str">
        <f>IF(X114=0,"",X114)</f>
        <v/>
      </c>
      <c r="Q688" s="20" t="str">
        <f>IF(AA114=0,"",AA114)</f>
        <v/>
      </c>
      <c r="R688" s="20" t="str">
        <f>IF(AD114=0,"",AD114)</f>
        <v/>
      </c>
      <c r="S688" s="20" t="str">
        <f>IF(AG114=0,"",AG114)</f>
        <v/>
      </c>
      <c r="T688" s="1">
        <v>51</v>
      </c>
      <c r="AJ688" s="13"/>
    </row>
    <row r="689" spans="9:36" ht="15.75" hidden="1" customHeight="1" x14ac:dyDescent="0.4">
      <c r="I689" s="1"/>
      <c r="J689" s="2"/>
      <c r="L689" s="20" t="str">
        <f>IF(L116=0,"",L116)</f>
        <v/>
      </c>
      <c r="M689" s="20" t="str">
        <f>IF(O116=0,"",O116)</f>
        <v/>
      </c>
      <c r="N689" s="20" t="str">
        <f>IF(R116=0,"",R116)</f>
        <v/>
      </c>
      <c r="O689" s="20" t="str">
        <f>IF(U116=0,"",U116)</f>
        <v/>
      </c>
      <c r="P689" s="20" t="str">
        <f>IF(X116=0,"",X116)</f>
        <v/>
      </c>
      <c r="Q689" s="20" t="str">
        <f>IF(AA116=0,"",AA116)</f>
        <v/>
      </c>
      <c r="R689" s="20" t="str">
        <f>IF(AD116=0,"",AD116)</f>
        <v/>
      </c>
      <c r="S689" s="20" t="str">
        <f>IF(AG116=0,"",AG116)</f>
        <v/>
      </c>
      <c r="T689" s="1">
        <v>52</v>
      </c>
      <c r="AJ689" s="13"/>
    </row>
    <row r="690" spans="9:36" ht="15.75" hidden="1" customHeight="1" x14ac:dyDescent="0.4">
      <c r="I690" s="1"/>
      <c r="J690" s="2"/>
      <c r="L690" s="20" t="str">
        <f>IF(L118=0,"",L118)</f>
        <v/>
      </c>
      <c r="M690" s="20" t="str">
        <f>IF(O118=0,"",O118)</f>
        <v/>
      </c>
      <c r="N690" s="20" t="str">
        <f>IF(R118=0,"",R118)</f>
        <v/>
      </c>
      <c r="O690" s="20" t="str">
        <f>IF(U118=0,"",U118)</f>
        <v/>
      </c>
      <c r="P690" s="20" t="str">
        <f>IF(X118=0,"",X118)</f>
        <v/>
      </c>
      <c r="Q690" s="20" t="str">
        <f>IF(AA118=0,"",AA118)</f>
        <v/>
      </c>
      <c r="R690" s="20" t="str">
        <f>IF(AD118=0,"",AD118)</f>
        <v/>
      </c>
      <c r="S690" s="20" t="str">
        <f>IF(AG118=0,"",AG118)</f>
        <v/>
      </c>
      <c r="T690" s="1">
        <v>53</v>
      </c>
      <c r="AJ690" s="13"/>
    </row>
    <row r="691" spans="9:36" ht="15.75" hidden="1" customHeight="1" x14ac:dyDescent="0.4">
      <c r="I691" s="1"/>
      <c r="J691" s="2"/>
      <c r="L691" s="20" t="str">
        <f>IF(L120=0,"",L120)</f>
        <v/>
      </c>
      <c r="M691" s="20" t="str">
        <f>IF(O120=0,"",O120)</f>
        <v/>
      </c>
      <c r="N691" s="20" t="str">
        <f>IF(R120=0,"",R120)</f>
        <v/>
      </c>
      <c r="O691" s="20" t="str">
        <f>IF(U120=0,"",U120)</f>
        <v/>
      </c>
      <c r="P691" s="20" t="str">
        <f>IF(X120=0,"",X120)</f>
        <v/>
      </c>
      <c r="Q691" s="20" t="str">
        <f>IF(AA120=0,"",AA120)</f>
        <v/>
      </c>
      <c r="R691" s="20" t="str">
        <f>IF(AD120=0,"",AD120)</f>
        <v/>
      </c>
      <c r="S691" s="20" t="str">
        <f>IF(AG120=0,"",AG120)</f>
        <v/>
      </c>
      <c r="T691" s="1">
        <v>54</v>
      </c>
      <c r="AJ691" s="13"/>
    </row>
    <row r="692" spans="9:36" hidden="1" x14ac:dyDescent="0.4">
      <c r="I692" s="1"/>
      <c r="J692" s="2"/>
      <c r="L692" s="20" t="str">
        <f>IF(L122=0,"",L122)</f>
        <v/>
      </c>
      <c r="M692" s="20" t="str">
        <f>IF(O122=0,"",O122)</f>
        <v/>
      </c>
      <c r="N692" s="20" t="str">
        <f>IF(R122=0,"",R122)</f>
        <v/>
      </c>
      <c r="O692" s="20" t="str">
        <f>IF(U122=0,"",U122)</f>
        <v/>
      </c>
      <c r="P692" s="20" t="str">
        <f>IF(X122=0,"",X122)</f>
        <v/>
      </c>
      <c r="Q692" s="20" t="str">
        <f>IF(AA122=0,"",AA122)</f>
        <v/>
      </c>
      <c r="R692" s="20" t="str">
        <f>IF(AD122=0,"",AD122)</f>
        <v/>
      </c>
      <c r="S692" s="20" t="str">
        <f>IF(AG122=0,"",AG122)</f>
        <v/>
      </c>
      <c r="T692" s="1">
        <v>55</v>
      </c>
      <c r="AJ692" s="13"/>
    </row>
    <row r="693" spans="9:36" hidden="1" x14ac:dyDescent="0.4">
      <c r="I693" s="1"/>
      <c r="J693" s="2"/>
      <c r="L693" s="20" t="str">
        <f>IF(L124=0,"",L124)</f>
        <v/>
      </c>
      <c r="M693" s="20" t="str">
        <f>IF(O124=0,"",O124)</f>
        <v/>
      </c>
      <c r="N693" s="20" t="str">
        <f>IF(R124=0,"",R124)</f>
        <v/>
      </c>
      <c r="O693" s="20" t="str">
        <f>IF(U124=0,"",U124)</f>
        <v/>
      </c>
      <c r="P693" s="20" t="str">
        <f>IF(X124=0,"",X124)</f>
        <v/>
      </c>
      <c r="Q693" s="20" t="str">
        <f>IF(AA124=0,"",AA124)</f>
        <v/>
      </c>
      <c r="R693" s="20" t="str">
        <f>IF(AD124=0,"",AD124)</f>
        <v/>
      </c>
      <c r="S693" s="20" t="str">
        <f>IF(AG124=0,"",AG124)</f>
        <v/>
      </c>
      <c r="T693" s="1">
        <v>56</v>
      </c>
      <c r="AJ693" s="13"/>
    </row>
    <row r="694" spans="9:36" hidden="1" x14ac:dyDescent="0.4">
      <c r="I694" s="1"/>
      <c r="J694" s="2"/>
      <c r="L694" s="20" t="str">
        <f>IF(L126=0,"",L126)</f>
        <v/>
      </c>
      <c r="M694" s="20" t="str">
        <f>IF(O126=0,"",O126)</f>
        <v/>
      </c>
      <c r="N694" s="20" t="str">
        <f>IF(R126=0,"",R126)</f>
        <v/>
      </c>
      <c r="O694" s="20" t="str">
        <f>IF(U126=0,"",U126)</f>
        <v/>
      </c>
      <c r="P694" s="20" t="str">
        <f>IF(X126=0,"",X126)</f>
        <v/>
      </c>
      <c r="Q694" s="20" t="str">
        <f>IF(AA126=0,"",AA126)</f>
        <v/>
      </c>
      <c r="R694" s="20" t="str">
        <f>IF(AD126=0,"",AD126)</f>
        <v/>
      </c>
      <c r="S694" s="20" t="str">
        <f>IF(AG126=0,"",AG126)</f>
        <v/>
      </c>
      <c r="T694" s="1">
        <v>57</v>
      </c>
      <c r="AJ694" s="13"/>
    </row>
    <row r="695" spans="9:36" hidden="1" x14ac:dyDescent="0.4">
      <c r="I695" s="1"/>
      <c r="J695" s="2"/>
      <c r="L695" s="20" t="str">
        <f t="shared" ref="L695:L696" si="21">IF(L127=0,"",L127)</f>
        <v/>
      </c>
      <c r="M695" s="20" t="str">
        <f t="shared" ref="M695:M696" si="22">IF(O127=0,"",O127)</f>
        <v/>
      </c>
      <c r="N695" s="20" t="str">
        <f t="shared" ref="N695:N696" si="23">IF(R127=0,"",R127)</f>
        <v/>
      </c>
      <c r="O695" s="20" t="str">
        <f t="shared" ref="O695:O696" si="24">IF(U127=0,"",U127)</f>
        <v/>
      </c>
      <c r="P695" s="20" t="str">
        <f t="shared" ref="P695:P696" si="25">IF(X127=0,"",X127)</f>
        <v/>
      </c>
      <c r="Q695" s="20" t="str">
        <f t="shared" ref="Q695:Q696" si="26">IF(AA127=0,"",AA127)</f>
        <v/>
      </c>
      <c r="R695" s="20" t="str">
        <f t="shared" ref="R695:R696" si="27">IF(AD127=0,"",AD127)</f>
        <v/>
      </c>
      <c r="S695" s="20" t="str">
        <f t="shared" ref="S695:S696" si="28">IF(AG127=0,"",AG127)</f>
        <v/>
      </c>
      <c r="T695" s="1">
        <v>58</v>
      </c>
      <c r="AJ695" s="13"/>
    </row>
    <row r="696" spans="9:36" hidden="1" x14ac:dyDescent="0.4">
      <c r="I696" s="1"/>
      <c r="J696" s="2"/>
      <c r="L696" s="20" t="str">
        <f t="shared" si="21"/>
        <v/>
      </c>
      <c r="M696" s="20" t="str">
        <f t="shared" si="22"/>
        <v/>
      </c>
      <c r="N696" s="20" t="str">
        <f t="shared" si="23"/>
        <v/>
      </c>
      <c r="O696" s="20" t="str">
        <f t="shared" si="24"/>
        <v/>
      </c>
      <c r="P696" s="20" t="str">
        <f t="shared" si="25"/>
        <v/>
      </c>
      <c r="Q696" s="20" t="str">
        <f t="shared" si="26"/>
        <v/>
      </c>
      <c r="R696" s="20" t="str">
        <f t="shared" si="27"/>
        <v/>
      </c>
      <c r="S696" s="20" t="str">
        <f t="shared" si="28"/>
        <v/>
      </c>
      <c r="T696" s="1">
        <v>59</v>
      </c>
      <c r="AJ696" s="13"/>
    </row>
    <row r="697" spans="9:36" hidden="1" x14ac:dyDescent="0.4">
      <c r="I697" s="1"/>
      <c r="J697" s="2"/>
      <c r="L697" s="21"/>
      <c r="M697" s="21"/>
      <c r="N697" s="21"/>
      <c r="O697" s="21"/>
      <c r="P697" s="21"/>
      <c r="Q697" s="21"/>
      <c r="R697" s="21"/>
      <c r="S697" s="21"/>
      <c r="AJ697" s="13"/>
    </row>
    <row r="698" spans="9:36" hidden="1" x14ac:dyDescent="0.4">
      <c r="I698" s="1"/>
      <c r="J698" s="2"/>
      <c r="L698" s="21"/>
      <c r="M698" s="21"/>
      <c r="N698" s="21"/>
      <c r="O698" s="21"/>
      <c r="P698" s="21"/>
      <c r="Q698" s="21"/>
      <c r="R698" s="21"/>
      <c r="S698" s="21"/>
      <c r="AJ698" s="13"/>
    </row>
    <row r="699" spans="9:36" x14ac:dyDescent="0.4">
      <c r="I699" s="1"/>
      <c r="J699" s="2"/>
      <c r="L699" s="21"/>
      <c r="M699" s="21"/>
      <c r="N699" s="21"/>
      <c r="O699" s="21"/>
      <c r="P699" s="21"/>
      <c r="Q699" s="21"/>
      <c r="R699" s="21"/>
      <c r="S699" s="21"/>
      <c r="AJ699" s="13"/>
    </row>
    <row r="700" spans="9:36" x14ac:dyDescent="0.4">
      <c r="I700" s="1"/>
      <c r="J700" s="2"/>
      <c r="L700" s="21"/>
      <c r="M700" s="21"/>
      <c r="N700" s="21"/>
      <c r="O700" s="21"/>
      <c r="P700" s="21"/>
      <c r="Q700" s="21"/>
      <c r="R700" s="21"/>
      <c r="S700" s="21"/>
      <c r="AJ700" s="13"/>
    </row>
    <row r="701" spans="9:36" x14ac:dyDescent="0.4">
      <c r="I701" s="1"/>
      <c r="J701" s="2"/>
      <c r="L701" s="21"/>
      <c r="M701" s="21"/>
      <c r="N701" s="21"/>
      <c r="O701" s="21"/>
      <c r="P701" s="21"/>
      <c r="Q701" s="21"/>
      <c r="R701" s="21"/>
      <c r="S701" s="21"/>
      <c r="AJ701" s="13"/>
    </row>
    <row r="702" spans="9:36" x14ac:dyDescent="0.4">
      <c r="I702" s="1"/>
      <c r="J702" s="2"/>
      <c r="L702" s="21"/>
      <c r="M702" s="21"/>
      <c r="N702" s="21"/>
      <c r="O702" s="21"/>
      <c r="P702" s="21"/>
      <c r="Q702" s="21"/>
      <c r="R702" s="21"/>
      <c r="S702" s="21"/>
      <c r="AJ702" s="13"/>
    </row>
    <row r="703" spans="9:36" x14ac:dyDescent="0.4">
      <c r="I703" s="1"/>
      <c r="J703" s="2"/>
      <c r="L703" s="21"/>
      <c r="M703" s="21"/>
      <c r="N703" s="21"/>
      <c r="O703" s="21"/>
      <c r="P703" s="21"/>
      <c r="Q703" s="21"/>
      <c r="R703" s="21"/>
      <c r="S703" s="21"/>
      <c r="AJ703" s="13"/>
    </row>
    <row r="704" spans="9:36" x14ac:dyDescent="0.4">
      <c r="I704" s="1"/>
      <c r="J704" s="2"/>
      <c r="L704" s="21"/>
      <c r="M704" s="21"/>
      <c r="N704" s="21"/>
      <c r="O704" s="21"/>
      <c r="P704" s="21"/>
      <c r="Q704" s="21"/>
      <c r="R704" s="21"/>
      <c r="S704" s="21"/>
      <c r="AJ704" s="13"/>
    </row>
    <row r="705" spans="9:36" x14ac:dyDescent="0.4">
      <c r="I705" s="1"/>
      <c r="J705" s="2"/>
      <c r="L705" s="21"/>
      <c r="M705" s="21"/>
      <c r="N705" s="21"/>
      <c r="O705" s="21"/>
      <c r="P705" s="21"/>
      <c r="Q705" s="21"/>
      <c r="R705" s="21"/>
      <c r="S705" s="21"/>
      <c r="AJ705" s="13"/>
    </row>
    <row r="706" spans="9:36" x14ac:dyDescent="0.4">
      <c r="I706" s="1"/>
      <c r="J706" s="2"/>
      <c r="L706" s="21"/>
      <c r="M706" s="21"/>
      <c r="N706" s="21"/>
      <c r="O706" s="21"/>
      <c r="P706" s="21"/>
      <c r="Q706" s="21"/>
      <c r="R706" s="21"/>
      <c r="S706" s="21"/>
      <c r="AJ706" s="13"/>
    </row>
    <row r="707" spans="9:36" x14ac:dyDescent="0.4">
      <c r="I707" s="1"/>
      <c r="J707" s="2"/>
      <c r="L707" s="21"/>
      <c r="M707" s="21"/>
      <c r="N707" s="21"/>
      <c r="O707" s="21"/>
      <c r="P707" s="21"/>
      <c r="Q707" s="21"/>
      <c r="R707" s="21"/>
      <c r="S707" s="21"/>
      <c r="AJ707" s="13"/>
    </row>
    <row r="708" spans="9:36" x14ac:dyDescent="0.4">
      <c r="I708" s="1"/>
      <c r="J708" s="2"/>
      <c r="L708" s="21"/>
      <c r="M708" s="21"/>
      <c r="N708" s="21"/>
      <c r="O708" s="21"/>
      <c r="P708" s="21"/>
      <c r="Q708" s="21"/>
      <c r="R708" s="21"/>
      <c r="S708" s="21"/>
      <c r="AJ708" s="13"/>
    </row>
    <row r="709" spans="9:36" x14ac:dyDescent="0.4">
      <c r="I709" s="1"/>
      <c r="J709" s="2"/>
      <c r="L709" s="21"/>
      <c r="M709" s="21"/>
      <c r="N709" s="21"/>
      <c r="O709" s="21"/>
      <c r="P709" s="21"/>
      <c r="Q709" s="21"/>
      <c r="R709" s="21"/>
      <c r="S709" s="21"/>
      <c r="AJ709" s="13"/>
    </row>
    <row r="710" spans="9:36" x14ac:dyDescent="0.4">
      <c r="I710" s="1"/>
      <c r="J710" s="2"/>
      <c r="L710" s="21"/>
      <c r="M710" s="21"/>
      <c r="N710" s="21"/>
      <c r="O710" s="21"/>
      <c r="P710" s="21"/>
      <c r="Q710" s="21"/>
      <c r="R710" s="21"/>
      <c r="S710" s="21"/>
      <c r="AJ710" s="13"/>
    </row>
    <row r="711" spans="9:36" x14ac:dyDescent="0.4">
      <c r="I711" s="1"/>
      <c r="J711" s="2"/>
      <c r="L711" s="21"/>
      <c r="M711" s="21"/>
      <c r="N711" s="21"/>
      <c r="O711" s="21"/>
      <c r="P711" s="21"/>
      <c r="Q711" s="21"/>
      <c r="R711" s="21"/>
      <c r="S711" s="21"/>
      <c r="AJ711" s="13"/>
    </row>
    <row r="712" spans="9:36" x14ac:dyDescent="0.4">
      <c r="I712" s="1"/>
      <c r="J712" s="2"/>
      <c r="AJ712" s="13"/>
    </row>
    <row r="713" spans="9:36" x14ac:dyDescent="0.4">
      <c r="I713" s="1"/>
      <c r="J713" s="2"/>
      <c r="AJ713" s="13"/>
    </row>
    <row r="714" spans="9:36" x14ac:dyDescent="0.4">
      <c r="I714" s="1"/>
      <c r="J714" s="2"/>
      <c r="AJ714" s="13"/>
    </row>
    <row r="715" spans="9:36" x14ac:dyDescent="0.4">
      <c r="I715" s="1"/>
      <c r="J715" s="2"/>
      <c r="AJ715" s="13"/>
    </row>
    <row r="716" spans="9:36" x14ac:dyDescent="0.4">
      <c r="I716" s="1"/>
      <c r="J716" s="2"/>
      <c r="AJ716" s="13"/>
    </row>
    <row r="717" spans="9:36" x14ac:dyDescent="0.4">
      <c r="I717" s="1"/>
      <c r="J717" s="2"/>
      <c r="AJ717" s="13"/>
    </row>
    <row r="718" spans="9:36" x14ac:dyDescent="0.4">
      <c r="I718" s="1"/>
      <c r="J718" s="2"/>
      <c r="AJ718" s="13"/>
    </row>
    <row r="719" spans="9:36" x14ac:dyDescent="0.4">
      <c r="I719" s="1"/>
      <c r="J719" s="2"/>
      <c r="AJ719" s="13"/>
    </row>
    <row r="720" spans="9:36" x14ac:dyDescent="0.4">
      <c r="I720" s="1"/>
      <c r="J720" s="2"/>
      <c r="AJ720" s="13"/>
    </row>
    <row r="721" spans="9:36" x14ac:dyDescent="0.4">
      <c r="I721" s="1"/>
      <c r="J721" s="2"/>
      <c r="AJ721" s="13"/>
    </row>
    <row r="722" spans="9:36" x14ac:dyDescent="0.4">
      <c r="I722" s="1"/>
      <c r="J722" s="2"/>
      <c r="AJ722" s="13"/>
    </row>
    <row r="723" spans="9:36" x14ac:dyDescent="0.4">
      <c r="I723" s="1"/>
      <c r="J723" s="2"/>
      <c r="AJ723" s="13"/>
    </row>
    <row r="724" spans="9:36" x14ac:dyDescent="0.4">
      <c r="I724" s="1"/>
      <c r="J724" s="2"/>
      <c r="AJ724" s="13"/>
    </row>
    <row r="725" spans="9:36" x14ac:dyDescent="0.4">
      <c r="I725" s="1"/>
      <c r="J725" s="2"/>
      <c r="AJ725" s="13"/>
    </row>
    <row r="726" spans="9:36" x14ac:dyDescent="0.4">
      <c r="I726" s="1"/>
      <c r="J726" s="2"/>
      <c r="AJ726" s="13"/>
    </row>
    <row r="727" spans="9:36" x14ac:dyDescent="0.4">
      <c r="I727" s="1"/>
      <c r="J727" s="2"/>
      <c r="AJ727" s="13"/>
    </row>
    <row r="728" spans="9:36" x14ac:dyDescent="0.4">
      <c r="I728" s="1"/>
      <c r="J728" s="2"/>
      <c r="AJ728" s="13"/>
    </row>
    <row r="729" spans="9:36" x14ac:dyDescent="0.4">
      <c r="I729" s="1"/>
      <c r="J729" s="2"/>
      <c r="AJ729" s="13"/>
    </row>
    <row r="730" spans="9:36" x14ac:dyDescent="0.4">
      <c r="I730" s="1"/>
      <c r="J730" s="2"/>
      <c r="AJ730" s="13"/>
    </row>
    <row r="731" spans="9:36" x14ac:dyDescent="0.4">
      <c r="I731" s="1"/>
      <c r="J731" s="2"/>
      <c r="AJ731" s="13"/>
    </row>
    <row r="732" spans="9:36" x14ac:dyDescent="0.4">
      <c r="I732" s="1"/>
      <c r="J732" s="2"/>
      <c r="AJ732" s="13"/>
    </row>
    <row r="733" spans="9:36" x14ac:dyDescent="0.4">
      <c r="I733" s="1"/>
      <c r="J733" s="2"/>
      <c r="AJ733" s="13"/>
    </row>
    <row r="734" spans="9:36" x14ac:dyDescent="0.4">
      <c r="I734" s="1"/>
      <c r="J734" s="2"/>
      <c r="AJ734" s="13"/>
    </row>
    <row r="735" spans="9:36" x14ac:dyDescent="0.4">
      <c r="I735" s="1"/>
      <c r="J735" s="2"/>
      <c r="AJ735" s="13"/>
    </row>
    <row r="736" spans="9:36" x14ac:dyDescent="0.4">
      <c r="I736" s="1"/>
      <c r="J736" s="2"/>
      <c r="AJ736" s="13"/>
    </row>
    <row r="737" spans="9:36" x14ac:dyDescent="0.4">
      <c r="I737" s="1"/>
      <c r="J737" s="2"/>
      <c r="AJ737" s="13"/>
    </row>
    <row r="738" spans="9:36" x14ac:dyDescent="0.4">
      <c r="I738" s="1"/>
      <c r="J738" s="2"/>
      <c r="AJ738" s="13"/>
    </row>
    <row r="739" spans="9:36" x14ac:dyDescent="0.4">
      <c r="I739" s="1"/>
      <c r="J739" s="2"/>
      <c r="AJ739" s="13"/>
    </row>
    <row r="740" spans="9:36" x14ac:dyDescent="0.4">
      <c r="I740" s="1"/>
      <c r="J740" s="2"/>
      <c r="AJ740" s="13"/>
    </row>
    <row r="741" spans="9:36" x14ac:dyDescent="0.4">
      <c r="I741" s="1"/>
      <c r="J741" s="2"/>
      <c r="AJ741" s="13"/>
    </row>
    <row r="742" spans="9:36" x14ac:dyDescent="0.4">
      <c r="I742" s="1"/>
      <c r="J742" s="2"/>
      <c r="AJ742" s="13"/>
    </row>
    <row r="743" spans="9:36" x14ac:dyDescent="0.4">
      <c r="I743" s="1"/>
      <c r="J743" s="2"/>
      <c r="AJ743" s="13"/>
    </row>
    <row r="744" spans="9:36" x14ac:dyDescent="0.4">
      <c r="I744" s="1"/>
      <c r="J744" s="2"/>
      <c r="AJ744" s="13"/>
    </row>
    <row r="745" spans="9:36" x14ac:dyDescent="0.4">
      <c r="I745" s="1"/>
      <c r="J745" s="2"/>
      <c r="AJ745" s="13"/>
    </row>
    <row r="746" spans="9:36" x14ac:dyDescent="0.4">
      <c r="I746" s="1"/>
      <c r="J746" s="2"/>
      <c r="AJ746" s="13"/>
    </row>
    <row r="747" spans="9:36" x14ac:dyDescent="0.4">
      <c r="I747" s="1"/>
      <c r="J747" s="2"/>
      <c r="AJ747" s="13"/>
    </row>
    <row r="748" spans="9:36" x14ac:dyDescent="0.4">
      <c r="I748" s="1"/>
      <c r="J748" s="2"/>
      <c r="AJ748" s="13"/>
    </row>
    <row r="749" spans="9:36" x14ac:dyDescent="0.4">
      <c r="I749" s="1"/>
      <c r="J749" s="2"/>
      <c r="AJ749" s="13"/>
    </row>
    <row r="750" spans="9:36" x14ac:dyDescent="0.4">
      <c r="I750" s="1"/>
      <c r="J750" s="2"/>
      <c r="AJ750" s="13"/>
    </row>
    <row r="751" spans="9:36" x14ac:dyDescent="0.4">
      <c r="I751" s="1"/>
      <c r="J751" s="2"/>
      <c r="AJ751" s="13"/>
    </row>
    <row r="752" spans="9:36" x14ac:dyDescent="0.4">
      <c r="I752" s="1"/>
      <c r="J752" s="2"/>
      <c r="AJ752" s="13"/>
    </row>
    <row r="753" spans="9:36" x14ac:dyDescent="0.4">
      <c r="I753" s="1"/>
      <c r="J753" s="2"/>
      <c r="AJ753" s="13"/>
    </row>
    <row r="754" spans="9:36" x14ac:dyDescent="0.4">
      <c r="I754" s="1"/>
      <c r="J754" s="2"/>
      <c r="AJ754" s="13"/>
    </row>
    <row r="755" spans="9:36" x14ac:dyDescent="0.4">
      <c r="I755" s="1"/>
      <c r="J755" s="2"/>
      <c r="AJ755" s="13"/>
    </row>
    <row r="756" spans="9:36" x14ac:dyDescent="0.4">
      <c r="I756" s="1"/>
      <c r="J756" s="2"/>
      <c r="AJ756" s="13"/>
    </row>
    <row r="757" spans="9:36" x14ac:dyDescent="0.4">
      <c r="I757" s="1"/>
      <c r="J757" s="2"/>
      <c r="AJ757" s="13"/>
    </row>
    <row r="758" spans="9:36" x14ac:dyDescent="0.4">
      <c r="I758" s="1"/>
      <c r="J758" s="2"/>
      <c r="AJ758" s="13"/>
    </row>
    <row r="759" spans="9:36" x14ac:dyDescent="0.4">
      <c r="I759" s="1"/>
      <c r="J759" s="2"/>
      <c r="AJ759" s="13"/>
    </row>
    <row r="760" spans="9:36" x14ac:dyDescent="0.4">
      <c r="I760" s="1"/>
      <c r="J760" s="2"/>
      <c r="AJ760" s="13"/>
    </row>
    <row r="761" spans="9:36" x14ac:dyDescent="0.4">
      <c r="I761" s="1"/>
      <c r="J761" s="2"/>
      <c r="AJ761" s="13"/>
    </row>
    <row r="762" spans="9:36" x14ac:dyDescent="0.4">
      <c r="I762" s="1"/>
      <c r="J762" s="2"/>
      <c r="AJ762" s="13"/>
    </row>
    <row r="763" spans="9:36" x14ac:dyDescent="0.4">
      <c r="I763" s="1"/>
      <c r="J763" s="2"/>
      <c r="AJ763" s="13"/>
    </row>
    <row r="764" spans="9:36" x14ac:dyDescent="0.4">
      <c r="I764" s="1"/>
      <c r="J764" s="2"/>
      <c r="AJ764" s="13"/>
    </row>
    <row r="765" spans="9:36" x14ac:dyDescent="0.4">
      <c r="I765" s="1"/>
      <c r="J765" s="2"/>
      <c r="AJ765" s="13"/>
    </row>
    <row r="766" spans="9:36" x14ac:dyDescent="0.4">
      <c r="I766" s="1"/>
      <c r="J766" s="2"/>
      <c r="AJ766" s="13"/>
    </row>
    <row r="767" spans="9:36" x14ac:dyDescent="0.4">
      <c r="I767" s="1"/>
      <c r="J767" s="2"/>
      <c r="AJ767" s="13"/>
    </row>
    <row r="768" spans="9:36" x14ac:dyDescent="0.4">
      <c r="I768" s="1"/>
      <c r="J768" s="2"/>
      <c r="AJ768" s="13"/>
    </row>
    <row r="769" spans="9:36" x14ac:dyDescent="0.4">
      <c r="I769" s="1"/>
      <c r="J769" s="2"/>
      <c r="AJ769" s="13"/>
    </row>
    <row r="770" spans="9:36" x14ac:dyDescent="0.4">
      <c r="I770" s="1"/>
      <c r="J770" s="2"/>
      <c r="AJ770" s="13"/>
    </row>
    <row r="771" spans="9:36" x14ac:dyDescent="0.4">
      <c r="I771" s="1"/>
      <c r="J771" s="2"/>
      <c r="AJ771" s="13"/>
    </row>
    <row r="772" spans="9:36" x14ac:dyDescent="0.4">
      <c r="I772" s="1"/>
      <c r="J772" s="2"/>
      <c r="AJ772" s="13"/>
    </row>
    <row r="773" spans="9:36" x14ac:dyDescent="0.4">
      <c r="I773" s="1"/>
      <c r="J773" s="2"/>
      <c r="AJ773" s="13"/>
    </row>
    <row r="774" spans="9:36" x14ac:dyDescent="0.4">
      <c r="I774" s="1"/>
      <c r="J774" s="2"/>
      <c r="AJ774" s="13"/>
    </row>
    <row r="775" spans="9:36" x14ac:dyDescent="0.4">
      <c r="I775" s="1"/>
      <c r="J775" s="2"/>
      <c r="AJ775" s="13"/>
    </row>
    <row r="776" spans="9:36" x14ac:dyDescent="0.4">
      <c r="I776" s="1"/>
      <c r="J776" s="2"/>
      <c r="AJ776" s="13"/>
    </row>
    <row r="777" spans="9:36" x14ac:dyDescent="0.4">
      <c r="I777" s="1"/>
      <c r="J777" s="2"/>
      <c r="AJ777" s="13"/>
    </row>
    <row r="778" spans="9:36" x14ac:dyDescent="0.4">
      <c r="I778" s="1"/>
      <c r="J778" s="2"/>
      <c r="AJ778" s="13"/>
    </row>
    <row r="779" spans="9:36" x14ac:dyDescent="0.4">
      <c r="I779" s="1"/>
      <c r="J779" s="2"/>
      <c r="AJ779" s="13"/>
    </row>
    <row r="780" spans="9:36" x14ac:dyDescent="0.4">
      <c r="I780" s="1"/>
      <c r="J780" s="2"/>
      <c r="AJ780" s="13"/>
    </row>
    <row r="781" spans="9:36" x14ac:dyDescent="0.4">
      <c r="I781" s="1"/>
      <c r="J781" s="2"/>
      <c r="AJ781" s="13"/>
    </row>
    <row r="782" spans="9:36" x14ac:dyDescent="0.4">
      <c r="I782" s="1"/>
      <c r="J782" s="2"/>
      <c r="AJ782" s="13"/>
    </row>
    <row r="783" spans="9:36" x14ac:dyDescent="0.4">
      <c r="I783" s="1"/>
      <c r="J783" s="2"/>
      <c r="AJ783" s="13"/>
    </row>
    <row r="784" spans="9:36" x14ac:dyDescent="0.4">
      <c r="I784" s="1"/>
      <c r="J784" s="2"/>
      <c r="AJ784" s="13"/>
    </row>
    <row r="785" spans="9:36" x14ac:dyDescent="0.4">
      <c r="I785" s="1"/>
      <c r="J785" s="2"/>
      <c r="AJ785" s="13"/>
    </row>
    <row r="786" spans="9:36" x14ac:dyDescent="0.4">
      <c r="I786" s="1"/>
      <c r="J786" s="2"/>
      <c r="AJ786" s="13"/>
    </row>
    <row r="787" spans="9:36" x14ac:dyDescent="0.4">
      <c r="I787" s="1"/>
      <c r="J787" s="2"/>
      <c r="AJ787" s="13"/>
    </row>
    <row r="788" spans="9:36" x14ac:dyDescent="0.4">
      <c r="I788" s="1"/>
      <c r="J788" s="2"/>
      <c r="AJ788" s="13"/>
    </row>
    <row r="789" spans="9:36" x14ac:dyDescent="0.4">
      <c r="I789" s="1"/>
      <c r="J789" s="2"/>
      <c r="AJ789" s="13"/>
    </row>
    <row r="790" spans="9:36" x14ac:dyDescent="0.4">
      <c r="I790" s="1"/>
      <c r="J790" s="2"/>
      <c r="AJ790" s="13"/>
    </row>
    <row r="791" spans="9:36" x14ac:dyDescent="0.4">
      <c r="I791" s="1"/>
      <c r="J791" s="2"/>
      <c r="AJ791" s="13"/>
    </row>
    <row r="792" spans="9:36" x14ac:dyDescent="0.4">
      <c r="I792" s="1"/>
      <c r="J792" s="2"/>
      <c r="AJ792" s="13"/>
    </row>
    <row r="793" spans="9:36" x14ac:dyDescent="0.4">
      <c r="I793" s="1"/>
      <c r="J793" s="2"/>
      <c r="AJ793" s="13"/>
    </row>
    <row r="794" spans="9:36" x14ac:dyDescent="0.4">
      <c r="I794" s="1"/>
      <c r="J794" s="2"/>
      <c r="AJ794" s="13"/>
    </row>
    <row r="795" spans="9:36" x14ac:dyDescent="0.4">
      <c r="I795" s="1"/>
      <c r="J795" s="2"/>
      <c r="AJ795" s="13"/>
    </row>
    <row r="796" spans="9:36" x14ac:dyDescent="0.4">
      <c r="I796" s="1"/>
      <c r="J796" s="2"/>
      <c r="AJ796" s="13"/>
    </row>
    <row r="797" spans="9:36" x14ac:dyDescent="0.4">
      <c r="I797" s="1"/>
      <c r="J797" s="2"/>
      <c r="AJ797" s="13"/>
    </row>
    <row r="798" spans="9:36" x14ac:dyDescent="0.4">
      <c r="I798" s="1"/>
      <c r="J798" s="2"/>
      <c r="AJ798" s="13"/>
    </row>
    <row r="799" spans="9:36" x14ac:dyDescent="0.4">
      <c r="I799" s="1"/>
      <c r="J799" s="2"/>
      <c r="AJ799" s="13"/>
    </row>
    <row r="800" spans="9:36" x14ac:dyDescent="0.4">
      <c r="I800" s="1"/>
      <c r="J800" s="2"/>
      <c r="AJ800" s="13"/>
    </row>
    <row r="801" spans="9:36" x14ac:dyDescent="0.4">
      <c r="I801" s="1"/>
      <c r="J801" s="2"/>
      <c r="AJ801" s="13"/>
    </row>
    <row r="802" spans="9:36" x14ac:dyDescent="0.4">
      <c r="I802" s="1"/>
      <c r="J802" s="2"/>
      <c r="AJ802" s="13"/>
    </row>
    <row r="803" spans="9:36" x14ac:dyDescent="0.4">
      <c r="I803" s="1"/>
      <c r="J803" s="2"/>
      <c r="AJ803" s="13"/>
    </row>
    <row r="804" spans="9:36" x14ac:dyDescent="0.4">
      <c r="I804" s="1"/>
      <c r="J804" s="2"/>
      <c r="AJ804" s="13"/>
    </row>
    <row r="805" spans="9:36" x14ac:dyDescent="0.4">
      <c r="I805" s="1"/>
      <c r="J805" s="2"/>
      <c r="AJ805" s="13"/>
    </row>
    <row r="806" spans="9:36" x14ac:dyDescent="0.4">
      <c r="I806" s="1"/>
      <c r="J806" s="2"/>
      <c r="AJ806" s="13"/>
    </row>
    <row r="807" spans="9:36" x14ac:dyDescent="0.4">
      <c r="I807" s="1"/>
      <c r="J807" s="2"/>
      <c r="AJ807" s="13"/>
    </row>
    <row r="808" spans="9:36" x14ac:dyDescent="0.4">
      <c r="I808" s="1"/>
      <c r="J808" s="2"/>
      <c r="AJ808" s="13"/>
    </row>
    <row r="809" spans="9:36" x14ac:dyDescent="0.4">
      <c r="I809" s="1"/>
      <c r="J809" s="2"/>
      <c r="AJ809" s="13"/>
    </row>
    <row r="810" spans="9:36" x14ac:dyDescent="0.4">
      <c r="I810" s="1"/>
      <c r="J810" s="2"/>
      <c r="AJ810" s="13"/>
    </row>
    <row r="811" spans="9:36" x14ac:dyDescent="0.4">
      <c r="I811" s="1"/>
      <c r="J811" s="2"/>
      <c r="AJ811" s="13"/>
    </row>
    <row r="812" spans="9:36" x14ac:dyDescent="0.4">
      <c r="I812" s="1"/>
      <c r="J812" s="2"/>
      <c r="AJ812" s="13"/>
    </row>
    <row r="813" spans="9:36" x14ac:dyDescent="0.4">
      <c r="I813" s="1"/>
      <c r="J813" s="2"/>
      <c r="AJ813" s="13"/>
    </row>
    <row r="814" spans="9:36" x14ac:dyDescent="0.4">
      <c r="I814" s="1"/>
      <c r="J814" s="2"/>
      <c r="AJ814" s="13"/>
    </row>
    <row r="815" spans="9:36" x14ac:dyDescent="0.4">
      <c r="I815" s="1"/>
      <c r="J815" s="2"/>
      <c r="AJ815" s="13"/>
    </row>
    <row r="816" spans="9:36" x14ac:dyDescent="0.4">
      <c r="I816" s="1"/>
      <c r="J816" s="2"/>
      <c r="AJ816" s="13"/>
    </row>
    <row r="817" spans="9:36" x14ac:dyDescent="0.4">
      <c r="I817" s="1"/>
      <c r="J817" s="2"/>
      <c r="AJ817" s="13"/>
    </row>
    <row r="818" spans="9:36" x14ac:dyDescent="0.4">
      <c r="I818" s="1"/>
      <c r="J818" s="2"/>
      <c r="AJ818" s="13"/>
    </row>
    <row r="819" spans="9:36" x14ac:dyDescent="0.4">
      <c r="I819" s="1"/>
      <c r="J819" s="2"/>
      <c r="AJ819" s="13"/>
    </row>
    <row r="820" spans="9:36" x14ac:dyDescent="0.4">
      <c r="I820" s="1"/>
      <c r="J820" s="2"/>
      <c r="AJ820" s="13"/>
    </row>
    <row r="821" spans="9:36" x14ac:dyDescent="0.4">
      <c r="I821" s="1"/>
      <c r="J821" s="2"/>
      <c r="AJ821" s="13"/>
    </row>
    <row r="822" spans="9:36" x14ac:dyDescent="0.4">
      <c r="I822" s="1"/>
      <c r="J822" s="2"/>
      <c r="AJ822" s="13"/>
    </row>
    <row r="823" spans="9:36" x14ac:dyDescent="0.4">
      <c r="I823" s="1"/>
      <c r="J823" s="2"/>
      <c r="AJ823" s="13"/>
    </row>
    <row r="824" spans="9:36" x14ac:dyDescent="0.4">
      <c r="I824" s="1"/>
      <c r="J824" s="2"/>
      <c r="AJ824" s="13"/>
    </row>
    <row r="825" spans="9:36" x14ac:dyDescent="0.4">
      <c r="I825" s="1"/>
      <c r="J825" s="2"/>
      <c r="AJ825" s="13"/>
    </row>
    <row r="826" spans="9:36" x14ac:dyDescent="0.4">
      <c r="I826" s="1"/>
      <c r="J826" s="2"/>
      <c r="AJ826" s="13"/>
    </row>
    <row r="827" spans="9:36" x14ac:dyDescent="0.4">
      <c r="I827" s="1"/>
      <c r="J827" s="2"/>
      <c r="AJ827" s="13"/>
    </row>
    <row r="828" spans="9:36" x14ac:dyDescent="0.4">
      <c r="I828" s="1"/>
      <c r="J828" s="2"/>
      <c r="AJ828" s="13"/>
    </row>
    <row r="829" spans="9:36" x14ac:dyDescent="0.4">
      <c r="I829" s="1"/>
      <c r="J829" s="2"/>
      <c r="AJ829" s="13"/>
    </row>
    <row r="830" spans="9:36" x14ac:dyDescent="0.4">
      <c r="I830" s="1"/>
      <c r="J830" s="2"/>
      <c r="AJ830" s="13"/>
    </row>
    <row r="831" spans="9:36" x14ac:dyDescent="0.4">
      <c r="I831" s="1"/>
      <c r="J831" s="2"/>
      <c r="AJ831" s="13"/>
    </row>
    <row r="832" spans="9:36" x14ac:dyDescent="0.4">
      <c r="I832" s="1"/>
      <c r="J832" s="2"/>
      <c r="AJ832" s="13"/>
    </row>
    <row r="833" spans="9:36" x14ac:dyDescent="0.4">
      <c r="I833" s="1"/>
      <c r="J833" s="2"/>
      <c r="AJ833" s="13"/>
    </row>
    <row r="834" spans="9:36" x14ac:dyDescent="0.4">
      <c r="I834" s="1"/>
      <c r="J834" s="2"/>
      <c r="AJ834" s="13"/>
    </row>
    <row r="835" spans="9:36" x14ac:dyDescent="0.4">
      <c r="I835" s="1"/>
      <c r="J835" s="2"/>
      <c r="AJ835" s="13"/>
    </row>
    <row r="836" spans="9:36" x14ac:dyDescent="0.4">
      <c r="I836" s="1"/>
      <c r="J836" s="2"/>
      <c r="AJ836" s="13"/>
    </row>
    <row r="837" spans="9:36" x14ac:dyDescent="0.4">
      <c r="I837" s="1"/>
      <c r="J837" s="2"/>
      <c r="AJ837" s="13"/>
    </row>
    <row r="838" spans="9:36" x14ac:dyDescent="0.4">
      <c r="I838" s="1"/>
      <c r="J838" s="2"/>
      <c r="AJ838" s="13"/>
    </row>
    <row r="839" spans="9:36" x14ac:dyDescent="0.4">
      <c r="I839" s="1"/>
      <c r="J839" s="2"/>
      <c r="AJ839" s="13"/>
    </row>
    <row r="840" spans="9:36" x14ac:dyDescent="0.4">
      <c r="I840" s="1"/>
      <c r="J840" s="2"/>
      <c r="AJ840" s="13"/>
    </row>
    <row r="841" spans="9:36" x14ac:dyDescent="0.4">
      <c r="I841" s="1"/>
      <c r="J841" s="2"/>
      <c r="AJ841" s="13"/>
    </row>
    <row r="842" spans="9:36" x14ac:dyDescent="0.4">
      <c r="I842" s="1"/>
      <c r="J842" s="2"/>
      <c r="AJ842" s="13"/>
    </row>
    <row r="843" spans="9:36" x14ac:dyDescent="0.4">
      <c r="I843" s="1"/>
      <c r="J843" s="2"/>
      <c r="AJ843" s="13"/>
    </row>
    <row r="844" spans="9:36" x14ac:dyDescent="0.4">
      <c r="I844" s="1"/>
      <c r="J844" s="2"/>
      <c r="AJ844" s="13"/>
    </row>
    <row r="845" spans="9:36" x14ac:dyDescent="0.4">
      <c r="I845" s="1"/>
      <c r="J845" s="2"/>
      <c r="AJ845" s="13"/>
    </row>
    <row r="846" spans="9:36" x14ac:dyDescent="0.4">
      <c r="I846" s="1"/>
      <c r="J846" s="2"/>
      <c r="AJ846" s="13"/>
    </row>
    <row r="847" spans="9:36" x14ac:dyDescent="0.4">
      <c r="I847" s="1"/>
      <c r="J847" s="2"/>
      <c r="AJ847" s="13"/>
    </row>
    <row r="848" spans="9:36" x14ac:dyDescent="0.4">
      <c r="I848" s="1"/>
      <c r="J848" s="2"/>
      <c r="AJ848" s="13"/>
    </row>
    <row r="849" spans="9:36" x14ac:dyDescent="0.4">
      <c r="I849" s="1"/>
      <c r="J849" s="2"/>
      <c r="AJ849" s="13"/>
    </row>
    <row r="850" spans="9:36" x14ac:dyDescent="0.4">
      <c r="I850" s="1"/>
      <c r="J850" s="2"/>
      <c r="AJ850" s="13"/>
    </row>
    <row r="851" spans="9:36" x14ac:dyDescent="0.4">
      <c r="I851" s="1"/>
      <c r="J851" s="2"/>
      <c r="AJ851" s="13"/>
    </row>
    <row r="852" spans="9:36" x14ac:dyDescent="0.4">
      <c r="I852" s="1"/>
      <c r="J852" s="2"/>
      <c r="AJ852" s="13"/>
    </row>
    <row r="853" spans="9:36" x14ac:dyDescent="0.4">
      <c r="I853" s="1"/>
      <c r="J853" s="2"/>
      <c r="AJ853" s="13"/>
    </row>
    <row r="854" spans="9:36" x14ac:dyDescent="0.4">
      <c r="I854" s="1"/>
      <c r="J854" s="2"/>
      <c r="AJ854" s="13"/>
    </row>
    <row r="855" spans="9:36" x14ac:dyDescent="0.4">
      <c r="I855" s="1"/>
      <c r="J855" s="2"/>
      <c r="AJ855" s="13"/>
    </row>
    <row r="856" spans="9:36" x14ac:dyDescent="0.4">
      <c r="I856" s="1"/>
      <c r="J856" s="2"/>
      <c r="AJ856" s="13"/>
    </row>
    <row r="857" spans="9:36" x14ac:dyDescent="0.4">
      <c r="I857" s="1"/>
      <c r="J857" s="2"/>
      <c r="AJ857" s="13"/>
    </row>
    <row r="858" spans="9:36" x14ac:dyDescent="0.4">
      <c r="I858" s="1"/>
      <c r="J858" s="2"/>
      <c r="AJ858" s="13"/>
    </row>
    <row r="859" spans="9:36" x14ac:dyDescent="0.4">
      <c r="I859" s="1"/>
      <c r="J859" s="2"/>
      <c r="AJ859" s="13"/>
    </row>
    <row r="860" spans="9:36" x14ac:dyDescent="0.4">
      <c r="I860" s="1"/>
      <c r="J860" s="2"/>
      <c r="AJ860" s="13"/>
    </row>
    <row r="861" spans="9:36" x14ac:dyDescent="0.4">
      <c r="I861" s="1"/>
      <c r="J861" s="2"/>
      <c r="AJ861" s="13"/>
    </row>
    <row r="862" spans="9:36" x14ac:dyDescent="0.4">
      <c r="I862" s="1"/>
      <c r="J862" s="2"/>
      <c r="AJ862" s="13"/>
    </row>
    <row r="863" spans="9:36" x14ac:dyDescent="0.4">
      <c r="I863" s="1"/>
      <c r="J863" s="2"/>
      <c r="AJ863" s="13"/>
    </row>
    <row r="864" spans="9:36" x14ac:dyDescent="0.4">
      <c r="I864" s="1"/>
      <c r="J864" s="2"/>
      <c r="AJ864" s="13"/>
    </row>
    <row r="865" spans="9:36" x14ac:dyDescent="0.4">
      <c r="I865" s="1"/>
      <c r="J865" s="2"/>
      <c r="AJ865" s="13"/>
    </row>
    <row r="866" spans="9:36" x14ac:dyDescent="0.4">
      <c r="I866" s="1"/>
      <c r="J866" s="2"/>
      <c r="AJ866" s="13"/>
    </row>
    <row r="867" spans="9:36" x14ac:dyDescent="0.4">
      <c r="I867" s="1"/>
      <c r="J867" s="2"/>
      <c r="AJ867" s="13"/>
    </row>
    <row r="868" spans="9:36" x14ac:dyDescent="0.4">
      <c r="I868" s="1"/>
      <c r="J868" s="2"/>
      <c r="AJ868" s="13"/>
    </row>
    <row r="869" spans="9:36" x14ac:dyDescent="0.4">
      <c r="I869" s="1"/>
      <c r="J869" s="2"/>
      <c r="AJ869" s="13"/>
    </row>
    <row r="870" spans="9:36" x14ac:dyDescent="0.4">
      <c r="I870" s="1"/>
      <c r="J870" s="2"/>
      <c r="AJ870" s="13"/>
    </row>
    <row r="871" spans="9:36" x14ac:dyDescent="0.4">
      <c r="I871" s="1"/>
      <c r="J871" s="2"/>
      <c r="AJ871" s="13"/>
    </row>
    <row r="872" spans="9:36" x14ac:dyDescent="0.4">
      <c r="I872" s="1"/>
      <c r="J872" s="2"/>
      <c r="AJ872" s="13"/>
    </row>
    <row r="873" spans="9:36" x14ac:dyDescent="0.4">
      <c r="I873" s="1"/>
      <c r="J873" s="2"/>
      <c r="AJ873" s="13"/>
    </row>
    <row r="874" spans="9:36" x14ac:dyDescent="0.4">
      <c r="I874" s="1"/>
      <c r="J874" s="2"/>
      <c r="AJ874" s="13"/>
    </row>
    <row r="875" spans="9:36" x14ac:dyDescent="0.4">
      <c r="I875" s="1"/>
      <c r="J875" s="2"/>
      <c r="AJ875" s="13"/>
    </row>
    <row r="876" spans="9:36" x14ac:dyDescent="0.4">
      <c r="I876" s="1"/>
      <c r="J876" s="2"/>
      <c r="AJ876" s="13"/>
    </row>
    <row r="877" spans="9:36" x14ac:dyDescent="0.4">
      <c r="I877" s="1"/>
      <c r="J877" s="2"/>
      <c r="AJ877" s="13"/>
    </row>
    <row r="878" spans="9:36" x14ac:dyDescent="0.4">
      <c r="I878" s="1"/>
      <c r="J878" s="2"/>
      <c r="AJ878" s="13"/>
    </row>
    <row r="879" spans="9:36" x14ac:dyDescent="0.4">
      <c r="I879" s="1"/>
      <c r="J879" s="2"/>
      <c r="AJ879" s="13"/>
    </row>
    <row r="880" spans="9:36" x14ac:dyDescent="0.4">
      <c r="I880" s="1"/>
      <c r="J880" s="2"/>
      <c r="AJ880" s="13"/>
    </row>
    <row r="881" spans="9:36" x14ac:dyDescent="0.4">
      <c r="I881" s="1"/>
      <c r="J881" s="2"/>
      <c r="AJ881" s="13"/>
    </row>
    <row r="882" spans="9:36" x14ac:dyDescent="0.4">
      <c r="I882" s="1"/>
      <c r="J882" s="2"/>
      <c r="AJ882" s="13"/>
    </row>
    <row r="883" spans="9:36" x14ac:dyDescent="0.4">
      <c r="I883" s="1"/>
      <c r="J883" s="2"/>
      <c r="AJ883" s="13"/>
    </row>
    <row r="884" spans="9:36" x14ac:dyDescent="0.4">
      <c r="I884" s="1"/>
      <c r="J884" s="2"/>
      <c r="AJ884" s="13"/>
    </row>
    <row r="885" spans="9:36" x14ac:dyDescent="0.4">
      <c r="I885" s="1"/>
      <c r="J885" s="2"/>
      <c r="AJ885" s="13"/>
    </row>
    <row r="886" spans="9:36" x14ac:dyDescent="0.4">
      <c r="I886" s="1"/>
      <c r="J886" s="2"/>
      <c r="AJ886" s="13"/>
    </row>
    <row r="887" spans="9:36" x14ac:dyDescent="0.4">
      <c r="I887" s="1"/>
      <c r="J887" s="2"/>
      <c r="AJ887" s="13"/>
    </row>
    <row r="888" spans="9:36" x14ac:dyDescent="0.4">
      <c r="I888" s="1"/>
      <c r="J888" s="2"/>
      <c r="AJ888" s="13"/>
    </row>
    <row r="889" spans="9:36" x14ac:dyDescent="0.4">
      <c r="I889" s="1"/>
      <c r="J889" s="2"/>
      <c r="AJ889" s="13"/>
    </row>
    <row r="890" spans="9:36" x14ac:dyDescent="0.4">
      <c r="I890" s="1"/>
      <c r="J890" s="2"/>
      <c r="AJ890" s="13"/>
    </row>
    <row r="891" spans="9:36" x14ac:dyDescent="0.4">
      <c r="I891" s="1"/>
      <c r="J891" s="2"/>
      <c r="AJ891" s="13"/>
    </row>
    <row r="892" spans="9:36" x14ac:dyDescent="0.4">
      <c r="I892" s="1"/>
      <c r="J892" s="2"/>
      <c r="AJ892" s="13"/>
    </row>
    <row r="893" spans="9:36" x14ac:dyDescent="0.4">
      <c r="I893" s="1"/>
      <c r="J893" s="2"/>
      <c r="AJ893" s="13"/>
    </row>
    <row r="894" spans="9:36" x14ac:dyDescent="0.4">
      <c r="I894" s="1"/>
      <c r="J894" s="2"/>
      <c r="AJ894" s="13"/>
    </row>
    <row r="895" spans="9:36" x14ac:dyDescent="0.4">
      <c r="I895" s="1"/>
      <c r="J895" s="2"/>
      <c r="AJ895" s="13"/>
    </row>
    <row r="896" spans="9:36" x14ac:dyDescent="0.4">
      <c r="I896" s="1"/>
      <c r="J896" s="2"/>
      <c r="AJ896" s="13"/>
    </row>
    <row r="897" spans="9:36" x14ac:dyDescent="0.4">
      <c r="I897" s="1"/>
      <c r="J897" s="2"/>
      <c r="AJ897" s="13"/>
    </row>
    <row r="898" spans="9:36" x14ac:dyDescent="0.4">
      <c r="I898" s="1"/>
      <c r="J898" s="2"/>
      <c r="AJ898" s="13"/>
    </row>
    <row r="899" spans="9:36" x14ac:dyDescent="0.4">
      <c r="I899" s="1"/>
      <c r="J899" s="2"/>
      <c r="AJ899" s="13"/>
    </row>
    <row r="900" spans="9:36" x14ac:dyDescent="0.4">
      <c r="I900" s="1"/>
      <c r="J900" s="2"/>
      <c r="AJ900" s="13"/>
    </row>
    <row r="901" spans="9:36" x14ac:dyDescent="0.4">
      <c r="I901" s="1"/>
      <c r="J901" s="2"/>
      <c r="AJ901" s="13"/>
    </row>
    <row r="902" spans="9:36" x14ac:dyDescent="0.4">
      <c r="I902" s="1"/>
      <c r="J902" s="2"/>
      <c r="AJ902" s="13"/>
    </row>
    <row r="903" spans="9:36" x14ac:dyDescent="0.4">
      <c r="I903" s="1"/>
      <c r="J903" s="2"/>
      <c r="AJ903" s="13"/>
    </row>
    <row r="904" spans="9:36" x14ac:dyDescent="0.4">
      <c r="I904" s="1"/>
      <c r="J904" s="2"/>
      <c r="AJ904" s="13"/>
    </row>
    <row r="905" spans="9:36" x14ac:dyDescent="0.4">
      <c r="I905" s="1"/>
      <c r="J905" s="2"/>
      <c r="AJ905" s="13"/>
    </row>
    <row r="906" spans="9:36" x14ac:dyDescent="0.4">
      <c r="I906" s="1"/>
      <c r="J906" s="2"/>
      <c r="AJ906" s="13"/>
    </row>
    <row r="907" spans="9:36" x14ac:dyDescent="0.4">
      <c r="I907" s="1"/>
      <c r="J907" s="2"/>
      <c r="AJ907" s="13"/>
    </row>
    <row r="908" spans="9:36" x14ac:dyDescent="0.4">
      <c r="I908" s="1"/>
      <c r="J908" s="2"/>
      <c r="AJ908" s="13"/>
    </row>
    <row r="909" spans="9:36" x14ac:dyDescent="0.4">
      <c r="I909" s="1"/>
      <c r="J909" s="2"/>
      <c r="AJ909" s="13"/>
    </row>
    <row r="910" spans="9:36" x14ac:dyDescent="0.4">
      <c r="I910" s="1"/>
      <c r="J910" s="2"/>
      <c r="AJ910" s="13"/>
    </row>
    <row r="911" spans="9:36" x14ac:dyDescent="0.4">
      <c r="I911" s="1"/>
      <c r="J911" s="2"/>
      <c r="AJ911" s="13"/>
    </row>
    <row r="912" spans="9:36" x14ac:dyDescent="0.4">
      <c r="I912" s="1"/>
      <c r="J912" s="2"/>
      <c r="AJ912" s="13"/>
    </row>
    <row r="913" spans="9:36" x14ac:dyDescent="0.4">
      <c r="I913" s="1"/>
      <c r="J913" s="2"/>
      <c r="AJ913" s="13"/>
    </row>
    <row r="914" spans="9:36" x14ac:dyDescent="0.4">
      <c r="I914" s="1"/>
      <c r="J914" s="2"/>
      <c r="AJ914" s="13"/>
    </row>
    <row r="915" spans="9:36" x14ac:dyDescent="0.4">
      <c r="I915" s="1"/>
      <c r="J915" s="2"/>
      <c r="AJ915" s="13"/>
    </row>
    <row r="916" spans="9:36" x14ac:dyDescent="0.4">
      <c r="I916" s="1"/>
      <c r="J916" s="2"/>
      <c r="AJ916" s="13"/>
    </row>
    <row r="917" spans="9:36" x14ac:dyDescent="0.4">
      <c r="I917" s="1"/>
      <c r="J917" s="2"/>
      <c r="AJ917" s="13"/>
    </row>
    <row r="918" spans="9:36" x14ac:dyDescent="0.4">
      <c r="I918" s="1"/>
      <c r="J918" s="2"/>
      <c r="AJ918" s="13"/>
    </row>
    <row r="919" spans="9:36" x14ac:dyDescent="0.4">
      <c r="I919" s="1"/>
      <c r="J919" s="2"/>
      <c r="AJ919" s="13"/>
    </row>
    <row r="920" spans="9:36" x14ac:dyDescent="0.4">
      <c r="I920" s="1"/>
      <c r="J920" s="2"/>
      <c r="AJ920" s="13"/>
    </row>
    <row r="921" spans="9:36" x14ac:dyDescent="0.4">
      <c r="I921" s="1"/>
      <c r="J921" s="2"/>
      <c r="AJ921" s="13"/>
    </row>
    <row r="922" spans="9:36" x14ac:dyDescent="0.4">
      <c r="I922" s="1"/>
      <c r="J922" s="2"/>
      <c r="AJ922" s="13"/>
    </row>
    <row r="923" spans="9:36" x14ac:dyDescent="0.4">
      <c r="I923" s="1"/>
      <c r="J923" s="2"/>
      <c r="AJ923" s="13"/>
    </row>
    <row r="924" spans="9:36" x14ac:dyDescent="0.4">
      <c r="I924" s="1"/>
      <c r="J924" s="2"/>
      <c r="AJ924" s="13"/>
    </row>
    <row r="925" spans="9:36" x14ac:dyDescent="0.4">
      <c r="I925" s="1"/>
      <c r="J925" s="2"/>
      <c r="AJ925" s="13"/>
    </row>
    <row r="926" spans="9:36" x14ac:dyDescent="0.4">
      <c r="I926" s="1"/>
      <c r="J926" s="2"/>
      <c r="AJ926" s="13"/>
    </row>
    <row r="927" spans="9:36" x14ac:dyDescent="0.4">
      <c r="I927" s="1"/>
      <c r="J927" s="2"/>
      <c r="AJ927" s="13"/>
    </row>
    <row r="928" spans="9:36" x14ac:dyDescent="0.4">
      <c r="I928" s="1"/>
      <c r="J928" s="2"/>
      <c r="AJ928" s="13"/>
    </row>
    <row r="929" spans="9:36" x14ac:dyDescent="0.4">
      <c r="I929" s="1"/>
      <c r="J929" s="2"/>
      <c r="AJ929" s="13"/>
    </row>
    <row r="930" spans="9:36" x14ac:dyDescent="0.4">
      <c r="I930" s="1"/>
      <c r="J930" s="2"/>
      <c r="AJ930" s="13"/>
    </row>
    <row r="931" spans="9:36" x14ac:dyDescent="0.4">
      <c r="I931" s="1"/>
      <c r="J931" s="2"/>
      <c r="AJ931" s="13"/>
    </row>
    <row r="932" spans="9:36" x14ac:dyDescent="0.4">
      <c r="I932" s="1"/>
      <c r="J932" s="2"/>
      <c r="AJ932" s="13"/>
    </row>
    <row r="933" spans="9:36" x14ac:dyDescent="0.4">
      <c r="I933" s="1"/>
      <c r="J933" s="2"/>
      <c r="AJ933" s="13"/>
    </row>
    <row r="934" spans="9:36" x14ac:dyDescent="0.4">
      <c r="I934" s="1"/>
      <c r="J934" s="2"/>
      <c r="AJ934" s="13"/>
    </row>
    <row r="935" spans="9:36" x14ac:dyDescent="0.4">
      <c r="I935" s="1"/>
      <c r="J935" s="2"/>
      <c r="AJ935" s="13"/>
    </row>
    <row r="936" spans="9:36" x14ac:dyDescent="0.4">
      <c r="I936" s="1"/>
      <c r="J936" s="2"/>
      <c r="AJ936" s="13"/>
    </row>
    <row r="937" spans="9:36" x14ac:dyDescent="0.4">
      <c r="I937" s="1"/>
      <c r="J937" s="2"/>
      <c r="AJ937" s="13"/>
    </row>
    <row r="938" spans="9:36" x14ac:dyDescent="0.4">
      <c r="I938" s="1"/>
      <c r="J938" s="2"/>
      <c r="AJ938" s="13"/>
    </row>
    <row r="939" spans="9:36" x14ac:dyDescent="0.4">
      <c r="I939" s="1"/>
      <c r="J939" s="2"/>
      <c r="AJ939" s="13"/>
    </row>
    <row r="940" spans="9:36" x14ac:dyDescent="0.4">
      <c r="I940" s="1"/>
      <c r="J940" s="2"/>
      <c r="AJ940" s="13"/>
    </row>
    <row r="941" spans="9:36" x14ac:dyDescent="0.4">
      <c r="I941" s="1"/>
      <c r="J941" s="2"/>
      <c r="AJ941" s="13"/>
    </row>
    <row r="942" spans="9:36" x14ac:dyDescent="0.4">
      <c r="I942" s="1"/>
      <c r="J942" s="2"/>
      <c r="AJ942" s="13"/>
    </row>
    <row r="943" spans="9:36" x14ac:dyDescent="0.4">
      <c r="I943" s="1"/>
      <c r="J943" s="2"/>
      <c r="AJ943" s="13"/>
    </row>
    <row r="944" spans="9:36" x14ac:dyDescent="0.4">
      <c r="I944" s="1"/>
      <c r="J944" s="2"/>
      <c r="AJ944" s="13"/>
    </row>
    <row r="945" spans="9:36" x14ac:dyDescent="0.4">
      <c r="I945" s="1"/>
      <c r="J945" s="2"/>
      <c r="AJ945" s="13"/>
    </row>
    <row r="946" spans="9:36" x14ac:dyDescent="0.4">
      <c r="I946" s="1"/>
      <c r="J946" s="2"/>
      <c r="AJ946" s="13"/>
    </row>
    <row r="947" spans="9:36" x14ac:dyDescent="0.4">
      <c r="I947" s="1"/>
      <c r="J947" s="2"/>
      <c r="AJ947" s="13"/>
    </row>
    <row r="948" spans="9:36" x14ac:dyDescent="0.4">
      <c r="I948" s="1"/>
      <c r="J948" s="2"/>
      <c r="AJ948" s="13"/>
    </row>
    <row r="949" spans="9:36" x14ac:dyDescent="0.4">
      <c r="I949" s="1"/>
      <c r="J949" s="2"/>
      <c r="AJ949" s="13"/>
    </row>
    <row r="950" spans="9:36" x14ac:dyDescent="0.4">
      <c r="I950" s="1"/>
      <c r="J950" s="2"/>
      <c r="AJ950" s="13"/>
    </row>
    <row r="951" spans="9:36" x14ac:dyDescent="0.4">
      <c r="I951" s="1"/>
      <c r="J951" s="2"/>
      <c r="AJ951" s="13"/>
    </row>
    <row r="952" spans="9:36" x14ac:dyDescent="0.4">
      <c r="I952" s="1"/>
      <c r="J952" s="2"/>
      <c r="AJ952" s="13"/>
    </row>
    <row r="953" spans="9:36" x14ac:dyDescent="0.4">
      <c r="I953" s="1"/>
      <c r="J953" s="2"/>
      <c r="AJ953" s="13"/>
    </row>
    <row r="954" spans="9:36" x14ac:dyDescent="0.4">
      <c r="I954" s="1"/>
      <c r="J954" s="2"/>
      <c r="AJ954" s="13"/>
    </row>
    <row r="955" spans="9:36" x14ac:dyDescent="0.4">
      <c r="I955" s="1"/>
      <c r="J955" s="2"/>
      <c r="AJ955" s="13"/>
    </row>
  </sheetData>
  <sheetProtection algorithmName="SHA-512" hashValue="+VxPzAXAM87iVZShMRx8cbMquL/b9V7pG/kHJicVoRPU4lk7JZIBiTgKuDEhKNYRjz1Lf+UQu+FqtucZoQPZVw==" saltValue="L3yi6VPYNUfmxZIKaauazA==" spinCount="100000" sheet="1" objects="1" scenarios="1" selectLockedCell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902">
    <mergeCell ref="H28:H29"/>
    <mergeCell ref="I28:I29"/>
    <mergeCell ref="J28:J29"/>
    <mergeCell ref="K28:K29"/>
    <mergeCell ref="L29:N29"/>
    <mergeCell ref="O29:Q29"/>
    <mergeCell ref="R29:T29"/>
    <mergeCell ref="U29:W29"/>
    <mergeCell ref="X29:Z29"/>
    <mergeCell ref="F175:G175"/>
    <mergeCell ref="L173:L179"/>
    <mergeCell ref="L180:L186"/>
    <mergeCell ref="L187:L193"/>
    <mergeCell ref="L194:L200"/>
    <mergeCell ref="R129:S129"/>
    <mergeCell ref="R145:R151"/>
    <mergeCell ref="R152:R158"/>
    <mergeCell ref="X129:Y129"/>
    <mergeCell ref="X145:X151"/>
    <mergeCell ref="X152:X158"/>
    <mergeCell ref="R159:R165"/>
    <mergeCell ref="R166:R172"/>
    <mergeCell ref="R173:R179"/>
    <mergeCell ref="R180:R186"/>
    <mergeCell ref="R187:R193"/>
    <mergeCell ref="R194:R200"/>
    <mergeCell ref="X159:X165"/>
    <mergeCell ref="X166:X172"/>
    <mergeCell ref="X173:X179"/>
    <mergeCell ref="X180:X186"/>
    <mergeCell ref="X187:X193"/>
    <mergeCell ref="X194:X200"/>
    <mergeCell ref="A129:G136"/>
    <mergeCell ref="F188:G188"/>
    <mergeCell ref="F189:G189"/>
    <mergeCell ref="L128:Q128"/>
    <mergeCell ref="R128:W128"/>
    <mergeCell ref="X128:AC128"/>
    <mergeCell ref="L145:L151"/>
    <mergeCell ref="L152:L158"/>
    <mergeCell ref="L129:M129"/>
    <mergeCell ref="L159:L165"/>
    <mergeCell ref="F174:G174"/>
    <mergeCell ref="F154:G154"/>
    <mergeCell ref="F165:G165"/>
    <mergeCell ref="F166:G166"/>
    <mergeCell ref="AB138:AC138"/>
    <mergeCell ref="AB141:AC141"/>
    <mergeCell ref="AB142:AC142"/>
    <mergeCell ref="AB143:AC143"/>
    <mergeCell ref="M141:N141"/>
    <mergeCell ref="M142:N142"/>
    <mergeCell ref="M143:N143"/>
    <mergeCell ref="P141:Q141"/>
    <mergeCell ref="P142:Q142"/>
    <mergeCell ref="P143:Q143"/>
    <mergeCell ref="S141:T141"/>
    <mergeCell ref="H2:Q2"/>
    <mergeCell ref="R2:W2"/>
    <mergeCell ref="F153:G153"/>
    <mergeCell ref="H128:K136"/>
    <mergeCell ref="L8:N8"/>
    <mergeCell ref="H7:K7"/>
    <mergeCell ref="M7:N7"/>
    <mergeCell ref="O8:Q8"/>
    <mergeCell ref="R8:T8"/>
    <mergeCell ref="R9:R10"/>
    <mergeCell ref="I30:I31"/>
    <mergeCell ref="O23:Q23"/>
    <mergeCell ref="L25:N25"/>
    <mergeCell ref="O31:Q31"/>
    <mergeCell ref="L23:N23"/>
    <mergeCell ref="K22:K23"/>
    <mergeCell ref="K24:K25"/>
    <mergeCell ref="K30:K31"/>
    <mergeCell ref="H26:H27"/>
    <mergeCell ref="I26:I27"/>
    <mergeCell ref="J26:J27"/>
    <mergeCell ref="K26:K27"/>
    <mergeCell ref="L27:N27"/>
    <mergeCell ref="O27:Q27"/>
    <mergeCell ref="X3:Z3"/>
    <mergeCell ref="I126:K127"/>
    <mergeCell ref="H126:H127"/>
    <mergeCell ref="H50:H51"/>
    <mergeCell ref="V9:W10"/>
    <mergeCell ref="V11:W12"/>
    <mergeCell ref="L35:N35"/>
    <mergeCell ref="K11:K12"/>
    <mergeCell ref="H11:J12"/>
    <mergeCell ref="H32:H33"/>
    <mergeCell ref="H14:H15"/>
    <mergeCell ref="I14:I15"/>
    <mergeCell ref="H24:H25"/>
    <mergeCell ref="H16:H17"/>
    <mergeCell ref="I16:I17"/>
    <mergeCell ref="J16:J17"/>
    <mergeCell ref="H20:H21"/>
    <mergeCell ref="K16:K17"/>
    <mergeCell ref="K18:K19"/>
    <mergeCell ref="K14:K15"/>
    <mergeCell ref="H22:H23"/>
    <mergeCell ref="I22:I23"/>
    <mergeCell ref="I24:I25"/>
    <mergeCell ref="H18:H19"/>
    <mergeCell ref="L30:N33"/>
    <mergeCell ref="H9:K10"/>
    <mergeCell ref="S7:T7"/>
    <mergeCell ref="H30:H31"/>
    <mergeCell ref="I32:I33"/>
    <mergeCell ref="O35:Q35"/>
    <mergeCell ref="L41:N41"/>
    <mergeCell ref="O41:Q41"/>
    <mergeCell ref="I18:I19"/>
    <mergeCell ref="I20:I21"/>
    <mergeCell ref="J14:J15"/>
    <mergeCell ref="L15:N15"/>
    <mergeCell ref="O15:Q15"/>
    <mergeCell ref="L17:N17"/>
    <mergeCell ref="K20:K21"/>
    <mergeCell ref="O39:Q39"/>
    <mergeCell ref="J18:J19"/>
    <mergeCell ref="J22:J23"/>
    <mergeCell ref="J24:J25"/>
    <mergeCell ref="J20:J21"/>
    <mergeCell ref="J30:J31"/>
    <mergeCell ref="J32:J33"/>
    <mergeCell ref="O33:Q33"/>
    <mergeCell ref="K32:K33"/>
    <mergeCell ref="I34:I35"/>
    <mergeCell ref="AD220:AF221"/>
    <mergeCell ref="AD218:AF219"/>
    <mergeCell ref="L207:AI207"/>
    <mergeCell ref="L223:Q223"/>
    <mergeCell ref="AG218:AI219"/>
    <mergeCell ref="AG220:AI221"/>
    <mergeCell ref="X220:AC221"/>
    <mergeCell ref="AG216:AI217"/>
    <mergeCell ref="AG214:AI215"/>
    <mergeCell ref="L219:Q219"/>
    <mergeCell ref="R223:W223"/>
    <mergeCell ref="R210:W211"/>
    <mergeCell ref="AG222:AI223"/>
    <mergeCell ref="X223:AC223"/>
    <mergeCell ref="R208:W209"/>
    <mergeCell ref="X208:AC209"/>
    <mergeCell ref="AD214:AF215"/>
    <mergeCell ref="AD212:AF213"/>
    <mergeCell ref="AG212:AI213"/>
    <mergeCell ref="AG208:AI209"/>
    <mergeCell ref="AD210:AF211"/>
    <mergeCell ref="AG210:AI211"/>
    <mergeCell ref="AD216:AF217"/>
    <mergeCell ref="X224:AC224"/>
    <mergeCell ref="H224:K224"/>
    <mergeCell ref="L224:Q224"/>
    <mergeCell ref="R224:W224"/>
    <mergeCell ref="H227:K227"/>
    <mergeCell ref="L227:AI227"/>
    <mergeCell ref="H222:K223"/>
    <mergeCell ref="U225:W225"/>
    <mergeCell ref="X225:Z225"/>
    <mergeCell ref="AG225:AI225"/>
    <mergeCell ref="AD222:AF223"/>
    <mergeCell ref="AD225:AF225"/>
    <mergeCell ref="H225:K226"/>
    <mergeCell ref="L226:Q226"/>
    <mergeCell ref="R226:W226"/>
    <mergeCell ref="X226:AC226"/>
    <mergeCell ref="L225:N225"/>
    <mergeCell ref="O225:Q225"/>
    <mergeCell ref="R225:T225"/>
    <mergeCell ref="AA225:AC225"/>
    <mergeCell ref="AD224:AF224"/>
    <mergeCell ref="AG224:AI224"/>
    <mergeCell ref="H218:K219"/>
    <mergeCell ref="L220:Q221"/>
    <mergeCell ref="L215:Q215"/>
    <mergeCell ref="R215:W215"/>
    <mergeCell ref="H220:K221"/>
    <mergeCell ref="L216:Q217"/>
    <mergeCell ref="R219:W219"/>
    <mergeCell ref="X219:AC219"/>
    <mergeCell ref="X215:AC215"/>
    <mergeCell ref="R216:W217"/>
    <mergeCell ref="X216:AC217"/>
    <mergeCell ref="R220:W221"/>
    <mergeCell ref="H216:K217"/>
    <mergeCell ref="H212:K213"/>
    <mergeCell ref="L212:Q213"/>
    <mergeCell ref="R212:W213"/>
    <mergeCell ref="X212:AC213"/>
    <mergeCell ref="L208:Q209"/>
    <mergeCell ref="X210:AC211"/>
    <mergeCell ref="H210:K211"/>
    <mergeCell ref="H214:K215"/>
    <mergeCell ref="AG155:AI155"/>
    <mergeCell ref="AG203:AI203"/>
    <mergeCell ref="I155:K155"/>
    <mergeCell ref="O155:Q155"/>
    <mergeCell ref="K205:AC206"/>
    <mergeCell ref="H208:K209"/>
    <mergeCell ref="L210:Q211"/>
    <mergeCell ref="AD208:AF209"/>
    <mergeCell ref="U203:W203"/>
    <mergeCell ref="X203:Z203"/>
    <mergeCell ref="AD155:AF155"/>
    <mergeCell ref="AA203:AC203"/>
    <mergeCell ref="AD203:AF203"/>
    <mergeCell ref="U155:W155"/>
    <mergeCell ref="AA155:AC155"/>
    <mergeCell ref="H205:J206"/>
    <mergeCell ref="I203:K203"/>
    <mergeCell ref="L203:N203"/>
    <mergeCell ref="O203:Q203"/>
    <mergeCell ref="R203:T203"/>
    <mergeCell ref="S138:T138"/>
    <mergeCell ref="M139:N139"/>
    <mergeCell ref="L166:L172"/>
    <mergeCell ref="AG142:AI147"/>
    <mergeCell ref="K149:K154"/>
    <mergeCell ref="H148:J154"/>
    <mergeCell ref="AD142:AF147"/>
    <mergeCell ref="AD148:AF154"/>
    <mergeCell ref="AG148:AI154"/>
    <mergeCell ref="M144:N144"/>
    <mergeCell ref="P144:Q144"/>
    <mergeCell ref="S144:T144"/>
    <mergeCell ref="V144:W144"/>
    <mergeCell ref="Y144:Z144"/>
    <mergeCell ref="AB144:AC144"/>
    <mergeCell ref="AH139:AI139"/>
    <mergeCell ref="M140:N140"/>
    <mergeCell ref="P140:Q140"/>
    <mergeCell ref="V138:W138"/>
    <mergeCell ref="Y138:Z138"/>
    <mergeCell ref="AA39:AC39"/>
    <mergeCell ref="R49:T49"/>
    <mergeCell ref="U49:W49"/>
    <mergeCell ref="R47:T47"/>
    <mergeCell ref="U39:W39"/>
    <mergeCell ref="R41:T41"/>
    <mergeCell ref="U41:W41"/>
    <mergeCell ref="X39:Z39"/>
    <mergeCell ref="X45:Z45"/>
    <mergeCell ref="AA45:AC45"/>
    <mergeCell ref="X49:Z49"/>
    <mergeCell ref="AH140:AI140"/>
    <mergeCell ref="S140:T140"/>
    <mergeCell ref="V140:W140"/>
    <mergeCell ref="Y140:Z140"/>
    <mergeCell ref="AB140:AC140"/>
    <mergeCell ref="AE140:AF140"/>
    <mergeCell ref="R51:T51"/>
    <mergeCell ref="U51:W51"/>
    <mergeCell ref="R53:T53"/>
    <mergeCell ref="AH138:AI138"/>
    <mergeCell ref="AE138:AF138"/>
    <mergeCell ref="AB139:AC139"/>
    <mergeCell ref="AE139:AF139"/>
    <mergeCell ref="S139:T139"/>
    <mergeCell ref="V139:W139"/>
    <mergeCell ref="Y139:Z139"/>
    <mergeCell ref="X63:Z63"/>
    <mergeCell ref="AA63:AC63"/>
    <mergeCell ref="X65:Z65"/>
    <mergeCell ref="AA65:AC65"/>
    <mergeCell ref="X69:Z69"/>
    <mergeCell ref="AA69:AC69"/>
    <mergeCell ref="X70:AC73"/>
    <mergeCell ref="U89:W89"/>
    <mergeCell ref="AD8:AF8"/>
    <mergeCell ref="Y7:Z7"/>
    <mergeCell ref="AB11:AC12"/>
    <mergeCell ref="U47:W47"/>
    <mergeCell ref="X43:Z43"/>
    <mergeCell ref="R33:T33"/>
    <mergeCell ref="AA43:AC43"/>
    <mergeCell ref="R43:T43"/>
    <mergeCell ref="U43:W43"/>
    <mergeCell ref="AD11:AD12"/>
    <mergeCell ref="AA9:AA10"/>
    <mergeCell ref="X19:Z19"/>
    <mergeCell ref="AA19:AC19"/>
    <mergeCell ref="AA23:AC23"/>
    <mergeCell ref="X41:Z41"/>
    <mergeCell ref="AA41:AC41"/>
    <mergeCell ref="X35:Z35"/>
    <mergeCell ref="X37:Z37"/>
    <mergeCell ref="AA37:AC37"/>
    <mergeCell ref="U17:W17"/>
    <mergeCell ref="R23:T23"/>
    <mergeCell ref="U23:W23"/>
    <mergeCell ref="R21:T21"/>
    <mergeCell ref="U21:W21"/>
    <mergeCell ref="AA15:AC15"/>
    <mergeCell ref="X9:X10"/>
    <mergeCell ref="Y11:Z12"/>
    <mergeCell ref="Y9:Z10"/>
    <mergeCell ref="X11:X12"/>
    <mergeCell ref="AA11:AA12"/>
    <mergeCell ref="AB7:AC7"/>
    <mergeCell ref="X8:Z8"/>
    <mergeCell ref="AA8:AC8"/>
    <mergeCell ref="AH11:AI12"/>
    <mergeCell ref="AG8:AI8"/>
    <mergeCell ref="AG9:AG10"/>
    <mergeCell ref="AH9:AI10"/>
    <mergeCell ref="AG11:AG12"/>
    <mergeCell ref="M138:N138"/>
    <mergeCell ref="H62:H63"/>
    <mergeCell ref="K100:K101"/>
    <mergeCell ref="H98:H99"/>
    <mergeCell ref="H88:H89"/>
    <mergeCell ref="K124:K125"/>
    <mergeCell ref="K112:K113"/>
    <mergeCell ref="K118:K119"/>
    <mergeCell ref="L105:N105"/>
    <mergeCell ref="O105:Q105"/>
    <mergeCell ref="R105:T105"/>
    <mergeCell ref="O109:Q109"/>
    <mergeCell ref="L111:N111"/>
    <mergeCell ref="O111:Q111"/>
    <mergeCell ref="AD9:AD10"/>
    <mergeCell ref="X15:Z15"/>
    <mergeCell ref="AE9:AF10"/>
    <mergeCell ref="AE11:AF12"/>
    <mergeCell ref="AB9:AC10"/>
    <mergeCell ref="AA35:AC35"/>
    <mergeCell ref="X25:Z25"/>
    <mergeCell ref="AA25:AC25"/>
    <mergeCell ref="U25:W25"/>
    <mergeCell ref="U35:W35"/>
    <mergeCell ref="R31:T31"/>
    <mergeCell ref="X23:Z23"/>
    <mergeCell ref="X21:Z21"/>
    <mergeCell ref="R25:T25"/>
    <mergeCell ref="X30:AC33"/>
    <mergeCell ref="R27:T27"/>
    <mergeCell ref="U27:W27"/>
    <mergeCell ref="X27:Z27"/>
    <mergeCell ref="AA27:AC27"/>
    <mergeCell ref="AA29:AC29"/>
    <mergeCell ref="M9:N10"/>
    <mergeCell ref="L11:L12"/>
    <mergeCell ref="M11:N12"/>
    <mergeCell ref="L9:L10"/>
    <mergeCell ref="AA21:AC21"/>
    <mergeCell ref="X17:Z17"/>
    <mergeCell ref="AA17:AC17"/>
    <mergeCell ref="L19:N19"/>
    <mergeCell ref="O19:Q19"/>
    <mergeCell ref="R19:T19"/>
    <mergeCell ref="U19:W19"/>
    <mergeCell ref="O21:Q21"/>
    <mergeCell ref="L21:N21"/>
    <mergeCell ref="O17:Q17"/>
    <mergeCell ref="O11:O12"/>
    <mergeCell ref="R11:R12"/>
    <mergeCell ref="S11:T12"/>
    <mergeCell ref="R15:T15"/>
    <mergeCell ref="U15:W15"/>
    <mergeCell ref="R17:T17"/>
    <mergeCell ref="O9:O10"/>
    <mergeCell ref="U11:U12"/>
    <mergeCell ref="P11:Q12"/>
    <mergeCell ref="U9:U10"/>
    <mergeCell ref="K82:K83"/>
    <mergeCell ref="K84:K85"/>
    <mergeCell ref="K86:K87"/>
    <mergeCell ref="O25:Q25"/>
    <mergeCell ref="U31:W31"/>
    <mergeCell ref="U33:W33"/>
    <mergeCell ref="S9:T10"/>
    <mergeCell ref="P9:Q10"/>
    <mergeCell ref="H13:K13"/>
    <mergeCell ref="H56:H57"/>
    <mergeCell ref="I36:I37"/>
    <mergeCell ref="J38:J39"/>
    <mergeCell ref="I48:I49"/>
    <mergeCell ref="I38:I39"/>
    <mergeCell ref="I40:I41"/>
    <mergeCell ref="I42:I43"/>
    <mergeCell ref="I44:I45"/>
    <mergeCell ref="H42:H43"/>
    <mergeCell ref="H44:H45"/>
    <mergeCell ref="H46:H47"/>
    <mergeCell ref="H34:H35"/>
    <mergeCell ref="H36:H37"/>
    <mergeCell ref="H38:H39"/>
    <mergeCell ref="H40:H41"/>
    <mergeCell ref="I46:I47"/>
    <mergeCell ref="H48:H49"/>
    <mergeCell ref="K88:K89"/>
    <mergeCell ref="K68:K69"/>
    <mergeCell ref="K70:K71"/>
    <mergeCell ref="K72:K73"/>
    <mergeCell ref="K74:K75"/>
    <mergeCell ref="K46:K47"/>
    <mergeCell ref="J46:J47"/>
    <mergeCell ref="J48:J49"/>
    <mergeCell ref="I50:I51"/>
    <mergeCell ref="H52:H53"/>
    <mergeCell ref="I52:I53"/>
    <mergeCell ref="H54:H55"/>
    <mergeCell ref="I54:I55"/>
    <mergeCell ref="I56:I57"/>
    <mergeCell ref="H58:H59"/>
    <mergeCell ref="I58:I59"/>
    <mergeCell ref="H60:H61"/>
    <mergeCell ref="K62:K63"/>
    <mergeCell ref="K64:K65"/>
    <mergeCell ref="K66:K67"/>
    <mergeCell ref="I60:I61"/>
    <mergeCell ref="I62:I63"/>
    <mergeCell ref="J34:J35"/>
    <mergeCell ref="R35:T35"/>
    <mergeCell ref="O37:Q37"/>
    <mergeCell ref="R37:T37"/>
    <mergeCell ref="K34:K35"/>
    <mergeCell ref="K36:K37"/>
    <mergeCell ref="K38:K39"/>
    <mergeCell ref="K40:K41"/>
    <mergeCell ref="K42:K43"/>
    <mergeCell ref="J42:J43"/>
    <mergeCell ref="J40:J41"/>
    <mergeCell ref="J36:J37"/>
    <mergeCell ref="L37:N37"/>
    <mergeCell ref="R39:T39"/>
    <mergeCell ref="L43:N43"/>
    <mergeCell ref="O43:Q43"/>
    <mergeCell ref="L39:N39"/>
    <mergeCell ref="L45:N45"/>
    <mergeCell ref="X57:Z57"/>
    <mergeCell ref="AA57:AC57"/>
    <mergeCell ref="U53:W53"/>
    <mergeCell ref="L55:N55"/>
    <mergeCell ref="O55:Q55"/>
    <mergeCell ref="R55:T55"/>
    <mergeCell ref="U55:W55"/>
    <mergeCell ref="L50:N53"/>
    <mergeCell ref="X50:AC53"/>
    <mergeCell ref="L57:N57"/>
    <mergeCell ref="O57:Q57"/>
    <mergeCell ref="O51:Q51"/>
    <mergeCell ref="O53:Q53"/>
    <mergeCell ref="O45:Q45"/>
    <mergeCell ref="O47:Q47"/>
    <mergeCell ref="O49:Q49"/>
    <mergeCell ref="X55:Z55"/>
    <mergeCell ref="AA55:AC55"/>
    <mergeCell ref="AA49:AC49"/>
    <mergeCell ref="X47:Z47"/>
    <mergeCell ref="AA47:AC47"/>
    <mergeCell ref="R45:T45"/>
    <mergeCell ref="U45:W45"/>
    <mergeCell ref="U37:W37"/>
    <mergeCell ref="R57:T57"/>
    <mergeCell ref="J44:J45"/>
    <mergeCell ref="L47:N47"/>
    <mergeCell ref="L49:N49"/>
    <mergeCell ref="X61:Z61"/>
    <mergeCell ref="AA61:AC61"/>
    <mergeCell ref="L59:N59"/>
    <mergeCell ref="O59:Q59"/>
    <mergeCell ref="L61:N61"/>
    <mergeCell ref="O61:Q61"/>
    <mergeCell ref="R61:T61"/>
    <mergeCell ref="U61:W61"/>
    <mergeCell ref="R59:T59"/>
    <mergeCell ref="U59:W59"/>
    <mergeCell ref="AA59:AC59"/>
    <mergeCell ref="X59:Z59"/>
    <mergeCell ref="K50:K51"/>
    <mergeCell ref="K52:K53"/>
    <mergeCell ref="K54:K55"/>
    <mergeCell ref="K56:K57"/>
    <mergeCell ref="K58:K59"/>
    <mergeCell ref="K60:K61"/>
    <mergeCell ref="K44:K45"/>
    <mergeCell ref="K48:K49"/>
    <mergeCell ref="U57:W57"/>
    <mergeCell ref="L63:N63"/>
    <mergeCell ref="O63:Q63"/>
    <mergeCell ref="R63:T63"/>
    <mergeCell ref="U63:W63"/>
    <mergeCell ref="X67:Z67"/>
    <mergeCell ref="AA67:AC67"/>
    <mergeCell ref="L65:N65"/>
    <mergeCell ref="O65:Q65"/>
    <mergeCell ref="R65:T65"/>
    <mergeCell ref="U65:W65"/>
    <mergeCell ref="R71:T71"/>
    <mergeCell ref="U71:W71"/>
    <mergeCell ref="O73:Q73"/>
    <mergeCell ref="R73:T73"/>
    <mergeCell ref="U73:W73"/>
    <mergeCell ref="L67:N67"/>
    <mergeCell ref="O67:Q67"/>
    <mergeCell ref="L69:N69"/>
    <mergeCell ref="O69:Q69"/>
    <mergeCell ref="R69:T69"/>
    <mergeCell ref="U69:W69"/>
    <mergeCell ref="R67:T67"/>
    <mergeCell ref="U67:W67"/>
    <mergeCell ref="R87:T87"/>
    <mergeCell ref="U87:W87"/>
    <mergeCell ref="R89:T89"/>
    <mergeCell ref="X75:Z75"/>
    <mergeCell ref="AA75:AC75"/>
    <mergeCell ref="X77:Z77"/>
    <mergeCell ref="AA77:AC77"/>
    <mergeCell ref="X81:Z81"/>
    <mergeCell ref="AA81:AC81"/>
    <mergeCell ref="R75:T75"/>
    <mergeCell ref="U75:W75"/>
    <mergeCell ref="X79:Z79"/>
    <mergeCell ref="AA79:AC79"/>
    <mergeCell ref="R77:T77"/>
    <mergeCell ref="U77:W77"/>
    <mergeCell ref="U79:W79"/>
    <mergeCell ref="R81:T81"/>
    <mergeCell ref="U81:W81"/>
    <mergeCell ref="R79:T79"/>
    <mergeCell ref="L89:N89"/>
    <mergeCell ref="O89:Q89"/>
    <mergeCell ref="L83:N83"/>
    <mergeCell ref="O83:Q83"/>
    <mergeCell ref="L85:N85"/>
    <mergeCell ref="O85:Q85"/>
    <mergeCell ref="L79:N79"/>
    <mergeCell ref="O79:Q79"/>
    <mergeCell ref="L81:N81"/>
    <mergeCell ref="O81:Q81"/>
    <mergeCell ref="L87:N87"/>
    <mergeCell ref="L77:N77"/>
    <mergeCell ref="O77:Q77"/>
    <mergeCell ref="K78:K79"/>
    <mergeCell ref="K80:K81"/>
    <mergeCell ref="H68:H69"/>
    <mergeCell ref="I68:I69"/>
    <mergeCell ref="H70:H71"/>
    <mergeCell ref="I70:I71"/>
    <mergeCell ref="H76:H77"/>
    <mergeCell ref="I76:I77"/>
    <mergeCell ref="K76:K77"/>
    <mergeCell ref="L70:N73"/>
    <mergeCell ref="L75:N75"/>
    <mergeCell ref="J74:J75"/>
    <mergeCell ref="J76:J77"/>
    <mergeCell ref="J78:J79"/>
    <mergeCell ref="J80:J81"/>
    <mergeCell ref="O71:Q71"/>
    <mergeCell ref="J50:J51"/>
    <mergeCell ref="J52:J53"/>
    <mergeCell ref="J54:J55"/>
    <mergeCell ref="J56:J57"/>
    <mergeCell ref="J58:J59"/>
    <mergeCell ref="J60:J61"/>
    <mergeCell ref="H78:H79"/>
    <mergeCell ref="I78:I79"/>
    <mergeCell ref="H80:H81"/>
    <mergeCell ref="I80:I81"/>
    <mergeCell ref="H72:H73"/>
    <mergeCell ref="I72:I73"/>
    <mergeCell ref="H74:H75"/>
    <mergeCell ref="I74:I75"/>
    <mergeCell ref="H66:H67"/>
    <mergeCell ref="I66:I67"/>
    <mergeCell ref="J82:J83"/>
    <mergeCell ref="J84:J85"/>
    <mergeCell ref="J62:J63"/>
    <mergeCell ref="J64:J65"/>
    <mergeCell ref="J66:J67"/>
    <mergeCell ref="J68:J69"/>
    <mergeCell ref="J70:J71"/>
    <mergeCell ref="J72:J73"/>
    <mergeCell ref="H96:H97"/>
    <mergeCell ref="I96:I97"/>
    <mergeCell ref="H64:H65"/>
    <mergeCell ref="I64:I65"/>
    <mergeCell ref="H84:H85"/>
    <mergeCell ref="I84:I85"/>
    <mergeCell ref="H86:H87"/>
    <mergeCell ref="I86:I87"/>
    <mergeCell ref="H82:H83"/>
    <mergeCell ref="I82:I83"/>
    <mergeCell ref="I98:I99"/>
    <mergeCell ref="H100:H101"/>
    <mergeCell ref="I100:I101"/>
    <mergeCell ref="H102:H103"/>
    <mergeCell ref="I102:I103"/>
    <mergeCell ref="J86:J87"/>
    <mergeCell ref="J88:J89"/>
    <mergeCell ref="I90:I91"/>
    <mergeCell ref="H92:H93"/>
    <mergeCell ref="I92:I93"/>
    <mergeCell ref="H94:H95"/>
    <mergeCell ref="I94:I95"/>
    <mergeCell ref="I88:I89"/>
    <mergeCell ref="H90:H91"/>
    <mergeCell ref="J90:J91"/>
    <mergeCell ref="J92:J93"/>
    <mergeCell ref="H110:H111"/>
    <mergeCell ref="I110:I111"/>
    <mergeCell ref="H112:H113"/>
    <mergeCell ref="I112:I113"/>
    <mergeCell ref="H120:H121"/>
    <mergeCell ref="I120:I121"/>
    <mergeCell ref="H104:H105"/>
    <mergeCell ref="I104:I105"/>
    <mergeCell ref="H106:H107"/>
    <mergeCell ref="I106:I107"/>
    <mergeCell ref="H108:H109"/>
    <mergeCell ref="I108:I109"/>
    <mergeCell ref="R101:T101"/>
    <mergeCell ref="K90:K91"/>
    <mergeCell ref="K92:K93"/>
    <mergeCell ref="K94:K95"/>
    <mergeCell ref="K96:K97"/>
    <mergeCell ref="K98:K99"/>
    <mergeCell ref="J108:J109"/>
    <mergeCell ref="J110:J111"/>
    <mergeCell ref="K106:K107"/>
    <mergeCell ref="K108:K109"/>
    <mergeCell ref="K110:K111"/>
    <mergeCell ref="K102:K103"/>
    <mergeCell ref="K104:K105"/>
    <mergeCell ref="J94:J95"/>
    <mergeCell ref="J96:J97"/>
    <mergeCell ref="J98:J99"/>
    <mergeCell ref="J100:J101"/>
    <mergeCell ref="J102:J103"/>
    <mergeCell ref="J104:J105"/>
    <mergeCell ref="J106:J107"/>
    <mergeCell ref="R107:T107"/>
    <mergeCell ref="L90:N97"/>
    <mergeCell ref="U105:W105"/>
    <mergeCell ref="R109:T109"/>
    <mergeCell ref="U109:W109"/>
    <mergeCell ref="R111:T111"/>
    <mergeCell ref="U103:W103"/>
    <mergeCell ref="L113:N113"/>
    <mergeCell ref="O113:Q113"/>
    <mergeCell ref="R113:T113"/>
    <mergeCell ref="U113:W113"/>
    <mergeCell ref="L103:N103"/>
    <mergeCell ref="L106:N109"/>
    <mergeCell ref="U107:W107"/>
    <mergeCell ref="X105:Z105"/>
    <mergeCell ref="AA105:AC105"/>
    <mergeCell ref="U101:W101"/>
    <mergeCell ref="X101:Z101"/>
    <mergeCell ref="AA101:AC101"/>
    <mergeCell ref="X125:Z125"/>
    <mergeCell ref="AA125:AC125"/>
    <mergeCell ref="L123:N123"/>
    <mergeCell ref="U123:W123"/>
    <mergeCell ref="R123:T123"/>
    <mergeCell ref="AA103:AC103"/>
    <mergeCell ref="X111:Z111"/>
    <mergeCell ref="X123:Z123"/>
    <mergeCell ref="AA123:AC123"/>
    <mergeCell ref="AA111:AC111"/>
    <mergeCell ref="O107:Q107"/>
    <mergeCell ref="O103:Q103"/>
    <mergeCell ref="R103:T103"/>
    <mergeCell ref="X106:AC109"/>
    <mergeCell ref="L114:N121"/>
    <mergeCell ref="X103:Z103"/>
    <mergeCell ref="U111:W111"/>
    <mergeCell ref="L101:N101"/>
    <mergeCell ref="O101:Q101"/>
    <mergeCell ref="X90:AC97"/>
    <mergeCell ref="L99:N99"/>
    <mergeCell ref="O99:Q99"/>
    <mergeCell ref="R99:T99"/>
    <mergeCell ref="U99:W99"/>
    <mergeCell ref="X99:Z99"/>
    <mergeCell ref="O93:Q93"/>
    <mergeCell ref="R93:T93"/>
    <mergeCell ref="U93:W93"/>
    <mergeCell ref="U95:W95"/>
    <mergeCell ref="O91:Q91"/>
    <mergeCell ref="R91:T91"/>
    <mergeCell ref="U91:W91"/>
    <mergeCell ref="AA99:AC99"/>
    <mergeCell ref="AK91:AL91"/>
    <mergeCell ref="AK92:AL92"/>
    <mergeCell ref="AK93:AL93"/>
    <mergeCell ref="AK70:AL70"/>
    <mergeCell ref="AK71:AL71"/>
    <mergeCell ref="O95:Q95"/>
    <mergeCell ref="R95:T95"/>
    <mergeCell ref="O97:Q97"/>
    <mergeCell ref="R97:T97"/>
    <mergeCell ref="U97:W97"/>
    <mergeCell ref="O75:Q75"/>
    <mergeCell ref="O87:Q87"/>
    <mergeCell ref="X83:Z83"/>
    <mergeCell ref="AA83:AC83"/>
    <mergeCell ref="X85:Z85"/>
    <mergeCell ref="AA85:AC85"/>
    <mergeCell ref="X89:Z89"/>
    <mergeCell ref="AA89:AC89"/>
    <mergeCell ref="R83:T83"/>
    <mergeCell ref="U83:W83"/>
    <mergeCell ref="X87:Z87"/>
    <mergeCell ref="AA87:AC87"/>
    <mergeCell ref="R85:T85"/>
    <mergeCell ref="U85:W85"/>
    <mergeCell ref="L125:N125"/>
    <mergeCell ref="O125:Q125"/>
    <mergeCell ref="R125:T125"/>
    <mergeCell ref="U125:W125"/>
    <mergeCell ref="AK1:AL5"/>
    <mergeCell ref="AK30:AL30"/>
    <mergeCell ref="AK31:AL31"/>
    <mergeCell ref="AK32:AL32"/>
    <mergeCell ref="AK33:AL33"/>
    <mergeCell ref="AK72:AL72"/>
    <mergeCell ref="AK73:AL73"/>
    <mergeCell ref="AK50:AL50"/>
    <mergeCell ref="AK51:AL51"/>
    <mergeCell ref="AK52:AL52"/>
    <mergeCell ref="AK94:AL94"/>
    <mergeCell ref="AK95:AL95"/>
    <mergeCell ref="AK96:AL96"/>
    <mergeCell ref="AK97:AL97"/>
    <mergeCell ref="AK106:AL106"/>
    <mergeCell ref="AK6:AL6"/>
    <mergeCell ref="AK7:AL7"/>
    <mergeCell ref="AK53:AL53"/>
    <mergeCell ref="AK107:AL107"/>
    <mergeCell ref="AK90:AL90"/>
    <mergeCell ref="AK126:AL126"/>
    <mergeCell ref="AK127:AL127"/>
    <mergeCell ref="AK108:AL108"/>
    <mergeCell ref="AK109:AL109"/>
    <mergeCell ref="AK114:AL114"/>
    <mergeCell ref="X114:AC121"/>
    <mergeCell ref="O121:Q121"/>
    <mergeCell ref="R121:T121"/>
    <mergeCell ref="U121:W121"/>
    <mergeCell ref="R117:T117"/>
    <mergeCell ref="U117:W117"/>
    <mergeCell ref="O119:Q119"/>
    <mergeCell ref="R119:T119"/>
    <mergeCell ref="U119:W119"/>
    <mergeCell ref="O117:Q117"/>
    <mergeCell ref="X113:Z113"/>
    <mergeCell ref="AA113:AC113"/>
    <mergeCell ref="O115:Q115"/>
    <mergeCell ref="R115:T115"/>
    <mergeCell ref="U115:W115"/>
    <mergeCell ref="O123:Q123"/>
    <mergeCell ref="AK121:AL121"/>
    <mergeCell ref="AK115:AL115"/>
    <mergeCell ref="AK116:AL116"/>
    <mergeCell ref="AK117:AL117"/>
    <mergeCell ref="AK118:AL118"/>
    <mergeCell ref="AK119:AL119"/>
    <mergeCell ref="AK120:AL120"/>
    <mergeCell ref="H116:H117"/>
    <mergeCell ref="I116:I117"/>
    <mergeCell ref="H118:H119"/>
    <mergeCell ref="I118:I119"/>
    <mergeCell ref="H114:H115"/>
    <mergeCell ref="I114:I115"/>
    <mergeCell ref="J120:J121"/>
    <mergeCell ref="J114:J115"/>
    <mergeCell ref="J116:J117"/>
    <mergeCell ref="J118:J119"/>
    <mergeCell ref="K116:K117"/>
    <mergeCell ref="K120:K121"/>
    <mergeCell ref="K114:K115"/>
    <mergeCell ref="B90:B97"/>
    <mergeCell ref="F90:G97"/>
    <mergeCell ref="B106:B109"/>
    <mergeCell ref="F106:G109"/>
    <mergeCell ref="B30:B33"/>
    <mergeCell ref="F30:G33"/>
    <mergeCell ref="B50:B53"/>
    <mergeCell ref="F50:G53"/>
    <mergeCell ref="F70:G73"/>
    <mergeCell ref="B70:B73"/>
    <mergeCell ref="A14:A15"/>
    <mergeCell ref="A16:A17"/>
    <mergeCell ref="A18:A19"/>
    <mergeCell ref="A20:A21"/>
    <mergeCell ref="A22:A23"/>
    <mergeCell ref="A24:A25"/>
    <mergeCell ref="A30:A31"/>
    <mergeCell ref="A1:G7"/>
    <mergeCell ref="A8:A13"/>
    <mergeCell ref="A26:A27"/>
    <mergeCell ref="A28:A29"/>
    <mergeCell ref="H1:AI1"/>
    <mergeCell ref="X5:Z5"/>
    <mergeCell ref="H5:K5"/>
    <mergeCell ref="H4:K4"/>
    <mergeCell ref="AF4:AI5"/>
    <mergeCell ref="X4:Z4"/>
    <mergeCell ref="AA4:AC4"/>
    <mergeCell ref="AH7:AI7"/>
    <mergeCell ref="H8:K8"/>
    <mergeCell ref="U8:W8"/>
    <mergeCell ref="X2:AC2"/>
    <mergeCell ref="P7:Q7"/>
    <mergeCell ref="V7:W7"/>
    <mergeCell ref="H3:Q3"/>
    <mergeCell ref="R3:T3"/>
    <mergeCell ref="W3:W5"/>
    <mergeCell ref="U3:V3"/>
    <mergeCell ref="L5:Q5"/>
    <mergeCell ref="L4:V4"/>
    <mergeCell ref="R5:S5"/>
    <mergeCell ref="T5:V5"/>
    <mergeCell ref="AA5:AC5"/>
    <mergeCell ref="AA3:AC3"/>
    <mergeCell ref="AE7:AF7"/>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3"/>
    <mergeCell ref="A94:A95"/>
    <mergeCell ref="A96:A97"/>
    <mergeCell ref="A98:A99"/>
    <mergeCell ref="A100:A101"/>
    <mergeCell ref="A102:A103"/>
    <mergeCell ref="A122:A123"/>
    <mergeCell ref="A124:A125"/>
    <mergeCell ref="A126:A127"/>
    <mergeCell ref="A104:A105"/>
    <mergeCell ref="A106:A107"/>
    <mergeCell ref="A108:A109"/>
    <mergeCell ref="A110:A111"/>
    <mergeCell ref="A112:A113"/>
    <mergeCell ref="A114:A115"/>
    <mergeCell ref="A116:A117"/>
    <mergeCell ref="A118:A119"/>
    <mergeCell ref="A120:A121"/>
    <mergeCell ref="B114:B121"/>
    <mergeCell ref="F114:G121"/>
    <mergeCell ref="F126:G127"/>
    <mergeCell ref="J122:J123"/>
    <mergeCell ref="J124:J125"/>
    <mergeCell ref="J112:J113"/>
    <mergeCell ref="K122:K123"/>
    <mergeCell ref="I122:I123"/>
    <mergeCell ref="H124:H125"/>
    <mergeCell ref="I124:I125"/>
    <mergeCell ref="H122:H123"/>
    <mergeCell ref="S142:T142"/>
    <mergeCell ref="S143:T143"/>
    <mergeCell ref="V141:W141"/>
    <mergeCell ref="V142:W142"/>
    <mergeCell ref="V143:W143"/>
    <mergeCell ref="Y141:Z141"/>
    <mergeCell ref="Y142:Z142"/>
    <mergeCell ref="Y143:Z143"/>
    <mergeCell ref="B126:B127"/>
    <mergeCell ref="L126:N127"/>
    <mergeCell ref="X126:AC127"/>
    <mergeCell ref="O127:Q127"/>
    <mergeCell ref="R127:T127"/>
    <mergeCell ref="U127:W127"/>
    <mergeCell ref="P138:Q138"/>
    <mergeCell ref="P139:Q139"/>
    <mergeCell ref="C138:D138"/>
    <mergeCell ref="C139:D139"/>
    <mergeCell ref="C140:D140"/>
    <mergeCell ref="C141:D141"/>
    <mergeCell ref="C142:D142"/>
    <mergeCell ref="C143:D143"/>
  </mergeCells>
  <phoneticPr fontId="0" type="noConversion"/>
  <conditionalFormatting sqref="X5:AC5">
    <cfRule type="cellIs" dxfId="142" priority="159" stopIfTrue="1" operator="equal">
      <formula>0</formula>
    </cfRule>
  </conditionalFormatting>
  <conditionalFormatting sqref="X4:AC4">
    <cfRule type="cellIs" dxfId="141" priority="160" stopIfTrue="1" operator="equal">
      <formula>0</formula>
    </cfRule>
  </conditionalFormatting>
  <conditionalFormatting sqref="X3:AC3">
    <cfRule type="cellIs" dxfId="140" priority="161" stopIfTrue="1" operator="equal">
      <formula>0</formula>
    </cfRule>
  </conditionalFormatting>
  <conditionalFormatting sqref="M7:N7 AG14:AG25 AD14:AD25 AB7:AC7 AE7:AF7 AH7:AI7 AK108:AL108 P7:Q7 S7:T7 V7:W7 Y7:Z7 L8:AI8 AF4 AK14:AL14 AK16:AL16 AK18:AL18 AK20:AL20 AK22:AL22 AK24:AL24 AK34:AL34 AK36:AL36 AK38:AL38 AK40:AL40 AK42:AL42 AK44:AL44 AK46:AL46 AK48:AL48 AK54:AL54 AK56:AL56 AK58:AL58 AK60:AL60 AK62:AL62 AK64:AL64 AK66:AL66 AK68:AL68 AK74:AL74 AK76:AL76 AK78:AL78 AK80:AL80 AK82:AL82 AK84:AL84 AK86:AL86 AK88:AL88 AK98:AL98 AK100:AL100 AK102:AL102 AK104:AL104 AK110:AL110 AK112:AL112 AK122:AL122 AK124:AL124 AK126:AL126 AK114:AL114 AK116:AL116 AK118:AL118 AK120:AL120 AK30:AL30 AK32:AL32 AK50:AL50 AK52:AL52 AK70:AL70 AK72:AL72 AK90:AL90 AK92:AL92 AK94:AL94 AK96:AL96 AK106:AL106 L14:L16 L34 L54 L74 L98 L110 L122 X34 X54 X74 X98 X110 X122 AA34 AA54 AA74 AA98 AA110 AA122 O14:O16 R14:R16 U14:U16 X14:X16 AA14:AA16 AA18 X18 U18 R18 O18 L18 L20 L22 L24 L36 L38 L40 L42 L44 L46 L48 L50 O20 R20 U20 X20 AA20 AA22 X22 U22 R22 O22 O24 R24 U24 X24 AA24 U30 R30 O30 O36 R36 U36 AA36 X36 X38 AA38 U38 R38 O38 O40 R40 U40 AA40 X40 X42 AA42 U42 R42 O42 O44 R44 U44 AA44 X44 X46 AA46 U46 R46 O46 O48 R48 U48 AA48 X48 X50 U50 R50 O50 O32 R32 U32 U34 R34 O34 O52 R52 U52 U54 R54 O54 O56 R56 U56 AA56 X56 L56 L58 X58 AA58 U58 R58 O58 O60 R60 U60 AA60 X60 L60 L62 X62 AA62 U62 R62 O62 O64 R64 U64 AA64 X64 L64 L66 X66 AA66 U66 R66 O66 O68 R68 U68 AA68 X68 L68 L70 X70 U70 R70 O70 O72 R72 U72 U74 R74 O74 O76 R76 U76 AA76 X76 L76 L78 X78 AA78 U78 R78 O78 O80 R80 U80 AA80 X80 L80 L82 X82 AA82 U82 R82 O82 O84 R84 U84 AA84 X84 L84 L86 X86 AA86 U86 R86 O86 O88 R88 U88 AA88 X88 L88 L90 X90 U90 R90 O90 O92 R92 U92 U94 R94 O94 O96 R96 U96 U98 R98 O98 O100 R100 U100 AA100 X100 L100 L102 X102 AA102 U102 R102 O102 O104 R104 U104 AA104 X104 L104 L106 X106 U106 R106 O106 O112 R112 U112 AA112 X112 L112 L114 X114 U114 R114 O114 O124 R124 U124 AA124 X124 L124 L126 X126 U126 R126 O126 O108 R108 U108 U110 R110 O110 O116 R116 U116 U118 R118 O118 O120 R120 U120 U122 R122 O122 AD30:AD137 AG30:AG137">
    <cfRule type="cellIs" dxfId="139" priority="162" stopIfTrue="1" operator="greaterThan">
      <formula>0</formula>
    </cfRule>
  </conditionalFormatting>
  <conditionalFormatting sqref="AH14:AH25 AE14:AE25 AE30:AE137 AH30:AH137">
    <cfRule type="cellIs" dxfId="138" priority="163" stopIfTrue="1" operator="greaterThan">
      <formula>0</formula>
    </cfRule>
    <cfRule type="cellIs" dxfId="137" priority="164" stopIfTrue="1" operator="notBetween">
      <formula>1</formula>
      <formula>8</formula>
    </cfRule>
  </conditionalFormatting>
  <conditionalFormatting sqref="AF14:AF25 AF30:AF137">
    <cfRule type="cellIs" dxfId="136" priority="165" stopIfTrue="1" operator="between">
      <formula>1</formula>
      <formula>8</formula>
    </cfRule>
    <cfRule type="cellIs" dxfId="135" priority="166" stopIfTrue="1" operator="greaterThan">
      <formula>8</formula>
    </cfRule>
  </conditionalFormatting>
  <conditionalFormatting sqref="AI14:AI25 AI30:AI137">
    <cfRule type="cellIs" dxfId="134" priority="167" stopIfTrue="1" operator="notBetween">
      <formula>1</formula>
      <formula>8</formula>
    </cfRule>
    <cfRule type="cellIs" dxfId="133" priority="168" stopIfTrue="1" operator="greaterThan">
      <formula>8</formula>
    </cfRule>
  </conditionalFormatting>
  <conditionalFormatting sqref="V126:W126 Y112:Z112 P126:Q126 AB112:AC112 M104:N104 Y124:Z124 AB124:AC124 V122:W122 M112:N112 Y104:Z104 Y88:Z88 Y68:Z68 AB68:AC68 M48:N48 AB88:AC88 AB104:AC104 M68:N68 M88:N88 Y24:Z24 V48:W48 S48:T48 AB24:AC24 M24:N24 P48:Q48 Y48:Z48 AB48:AC48 M14:N14 P14:Q14 S14:T14 V14:W14 Y14:Z14 AB14:AC14 AB16:AC16 Y16:Z16 V16:W16 S16:T16 P16:Q16 M16:N16 M18:N18 AB18:AC18 Y18:Z18 V18:W18 S18:T18 P18:Q18 P20:Q20 M20:N20 AB20:AC20 Y20:Z20 V20:W20 S20:T20 S22:T22 P22:Q22 M22:N22 AB22:AC22 Y22:Z22 V22:W22 P24:Q24 S24:T24 V24:W24 P30:Q30 S30:T30 V30:W30 P32:Q32 S32:T32 V32:W32 M34:N34 M36:N36 M38:N38 P34:Q34 S34:T34 V34:W34 AB34:AC34 Y34:Z34 Y36:Z36 P36:Q36 S36:T36 V36:W36 AB36:AC36 AB38:AC38 Y38:Z38 P38:Q38 S38:T38 V38:W38 V40:W40 M40:N40 AB40:AC40 Y40:Z40 P40:Q40 S40:T40 S42:T42 V42:W42 M42:N42 AB42:AC42 Y42:Z42 P42:Q42 P44:Q44 S44:T44 V44:W44 M44:N44 AB44:AC44 Y44:Z44 Y46:Z46 P46:Q46 S46:T46 V46:W46 M46:N46 AB46:AC46 V50:W50 S50:T50 P50:Q50 P52:Q52 V52:W52 S52:T52 S54:T54 AB54:AC54 Y54:Z54 P54:Q54 V54:W54 M54:N54 M56:N56 S56:T56 AB56:AC56 Y56:Z56 P56:Q56 V56:W56 V58:W58 M58:N58 S58:T58 AB58:AC58 Y58:Z58 P58:Q58 P60:Q60 V60:W60 M60:N60 S60:T60 AB60:AC60 Y60:Z60 Y62:Z62 P62:Q62 V62:W62 M62:N62 S62:T62 AB62:AC62 AB64:AC64 Y64:Z64 P64:Q64 V64:W64 M64:N64 S64:T64 S66:T66 AB66:AC66 Y66:Z66 P66:Q66 V66:W66 M66:N66 S68:T68 P68:Q68 V68:W68 V70:W70 S70:T70 P70:Q70 P72:Q72 V72:W72 S72:T72 S74:T74 AB74:AC74 Y74:Z74 P74:Q74 M74:N74 V74:W74 V76:W76 S76:T76 AB76:AC76 Y76:Z76 P76:Q76 M76:N76 M78:N78 V78:W78 S78:T78 AB78:AC78 Y78:Z78 P78:Q78 P80:Q80 M80:N80 V80:W80 S80:T80 AB80:AC80 Y80:Z80 Y82:Z82 P82:Q82 M82:N82 V82:W82 S82:T82 AB82:AC82 AB84:AC84 Y84:Z84 P84:Q84 M84:N84 V84:W84 S84:T84 S86:T86 AB86:AC86 Y86:Z86 P86:Q86 M86:N86 V86:W86 V88:W88 S88:T88 P88:Q88 V90:W90 S90:T90 P90:Q90 P92:Q92 V92:W92 S92:T92 S94:T94 P94:Q94 V94:W94 V96:W96 S96:T96 P96:Q96 P98:Q98 V98:W98 S98:T98 AB98:AC98 Y98:Z98 M98:N98 M100:N100 P100:Q100 V100:W100 S100:T100 AB100:AC100 Y100:Z100 Y102:Z102 M102:N102 P102:Q102 V102:W102 S102:T102 AB102:AC102 P104:Q104 V104:W104 S104:T104 V110:W110 AB110:AC110 Y110:Z110 S110:T110 M110:N110 M124:N124 V112:W112 S112:T112 P112:Q112 AB122:AC122 Y122:Z122 S122:T122 P122:Q122 M122:N122 P110:Q110 P124:Q124 V124:W124 S124:T124 V106:W106 P106:Q106 S106:T106 S108:T108 V108:W108 P108:Q108 P114:Q114 S114:T114 V114:W114 V116:W116 P116:Q116 S116:T116 S118:T118 V118:W118 P118:Q118 P120:Q120 S120:T120 V120:W120 S126:T126 L130:M136 R128 X128 L128:L129 S130:S136 U130:W130 Y130:Y136 U131:V132 U133:U136 W131:W135">
    <cfRule type="cellIs" dxfId="132" priority="169" stopIfTrue="1" operator="equal">
      <formula>0</formula>
    </cfRule>
  </conditionalFormatting>
  <conditionalFormatting sqref="L4:R5 T5 S4:V4">
    <cfRule type="cellIs" dxfId="131" priority="170" stopIfTrue="1" operator="greaterThan">
      <formula>0</formula>
    </cfRule>
  </conditionalFormatting>
  <conditionalFormatting sqref="W3 U3">
    <cfRule type="cellIs" dxfId="130" priority="171" stopIfTrue="1" operator="greaterThan">
      <formula>0</formula>
    </cfRule>
  </conditionalFormatting>
  <conditionalFormatting sqref="L15:AC15">
    <cfRule type="cellIs" dxfId="129" priority="158" operator="equal">
      <formula>0</formula>
    </cfRule>
  </conditionalFormatting>
  <conditionalFormatting sqref="L17 O17 R17 U17 X17 AA17">
    <cfRule type="cellIs" dxfId="128" priority="129" stopIfTrue="1" operator="greaterThan">
      <formula>0</formula>
    </cfRule>
  </conditionalFormatting>
  <conditionalFormatting sqref="L17:AC17">
    <cfRule type="cellIs" dxfId="127" priority="128" operator="equal">
      <formula>0</formula>
    </cfRule>
  </conditionalFormatting>
  <conditionalFormatting sqref="L19 O19 R19 U19 X19 AA19">
    <cfRule type="cellIs" dxfId="126" priority="127" stopIfTrue="1" operator="greaterThan">
      <formula>0</formula>
    </cfRule>
  </conditionalFormatting>
  <conditionalFormatting sqref="L19:AC19">
    <cfRule type="cellIs" dxfId="125" priority="126" operator="equal">
      <formula>0</formula>
    </cfRule>
  </conditionalFormatting>
  <conditionalFormatting sqref="L21 O21 R21 U21 X21 AA21">
    <cfRule type="cellIs" dxfId="124" priority="125" stopIfTrue="1" operator="greaterThan">
      <formula>0</formula>
    </cfRule>
  </conditionalFormatting>
  <conditionalFormatting sqref="L21:AC21">
    <cfRule type="cellIs" dxfId="123" priority="124" operator="equal">
      <formula>0</formula>
    </cfRule>
  </conditionalFormatting>
  <conditionalFormatting sqref="L23 O23 R23 U23 X23 AA23">
    <cfRule type="cellIs" dxfId="122" priority="123" stopIfTrue="1" operator="greaterThan">
      <formula>0</formula>
    </cfRule>
  </conditionalFormatting>
  <conditionalFormatting sqref="L23:AC23">
    <cfRule type="cellIs" dxfId="121" priority="122" operator="equal">
      <formula>0</formula>
    </cfRule>
  </conditionalFormatting>
  <conditionalFormatting sqref="L25 O25 R25 U25 X25 AA25">
    <cfRule type="cellIs" dxfId="120" priority="121" stopIfTrue="1" operator="greaterThan">
      <formula>0</formula>
    </cfRule>
  </conditionalFormatting>
  <conditionalFormatting sqref="L25:AC25">
    <cfRule type="cellIs" dxfId="119" priority="120" operator="equal">
      <formula>0</formula>
    </cfRule>
  </conditionalFormatting>
  <conditionalFormatting sqref="L35 O35 R35 U35 X35 AA35">
    <cfRule type="cellIs" dxfId="118" priority="119" stopIfTrue="1" operator="greaterThan">
      <formula>0</formula>
    </cfRule>
  </conditionalFormatting>
  <conditionalFormatting sqref="L35:AC35">
    <cfRule type="cellIs" dxfId="117" priority="118" operator="equal">
      <formula>0</formula>
    </cfRule>
  </conditionalFormatting>
  <conditionalFormatting sqref="L37 O37 R37 U37 X37 AA37">
    <cfRule type="cellIs" dxfId="116" priority="117" stopIfTrue="1" operator="greaterThan">
      <formula>0</formula>
    </cfRule>
  </conditionalFormatting>
  <conditionalFormatting sqref="L37:AC37">
    <cfRule type="cellIs" dxfId="115" priority="116" operator="equal">
      <formula>0</formula>
    </cfRule>
  </conditionalFormatting>
  <conditionalFormatting sqref="L39 O39 R39 U39 X39 AA39">
    <cfRule type="cellIs" dxfId="114" priority="115" stopIfTrue="1" operator="greaterThan">
      <formula>0</formula>
    </cfRule>
  </conditionalFormatting>
  <conditionalFormatting sqref="L39:AC39">
    <cfRule type="cellIs" dxfId="113" priority="114" operator="equal">
      <formula>0</formula>
    </cfRule>
  </conditionalFormatting>
  <conditionalFormatting sqref="L41 O41 R41 U41 X41 AA41">
    <cfRule type="cellIs" dxfId="112" priority="113" stopIfTrue="1" operator="greaterThan">
      <formula>0</formula>
    </cfRule>
  </conditionalFormatting>
  <conditionalFormatting sqref="L41:AC41">
    <cfRule type="cellIs" dxfId="111" priority="112" operator="equal">
      <formula>0</formula>
    </cfRule>
  </conditionalFormatting>
  <conditionalFormatting sqref="L43 O43 R43 U43 X43 AA43">
    <cfRule type="cellIs" dxfId="110" priority="111" stopIfTrue="1" operator="greaterThan">
      <formula>0</formula>
    </cfRule>
  </conditionalFormatting>
  <conditionalFormatting sqref="L43:AC43">
    <cfRule type="cellIs" dxfId="109" priority="110" operator="equal">
      <formula>0</formula>
    </cfRule>
  </conditionalFormatting>
  <conditionalFormatting sqref="L45 O45 R45 U45 X45 AA45">
    <cfRule type="cellIs" dxfId="108" priority="109" stopIfTrue="1" operator="greaterThan">
      <formula>0</formula>
    </cfRule>
  </conditionalFormatting>
  <conditionalFormatting sqref="L45:AC45">
    <cfRule type="cellIs" dxfId="107" priority="108" operator="equal">
      <formula>0</formula>
    </cfRule>
  </conditionalFormatting>
  <conditionalFormatting sqref="L47 O47 R47 U47 X47 AA47">
    <cfRule type="cellIs" dxfId="106" priority="107" stopIfTrue="1" operator="greaterThan">
      <formula>0</formula>
    </cfRule>
  </conditionalFormatting>
  <conditionalFormatting sqref="L47:AC47">
    <cfRule type="cellIs" dxfId="105" priority="106" operator="equal">
      <formula>0</formula>
    </cfRule>
  </conditionalFormatting>
  <conditionalFormatting sqref="L49 O49 R49 U49 X49 AA49">
    <cfRule type="cellIs" dxfId="104" priority="105" stopIfTrue="1" operator="greaterThan">
      <formula>0</formula>
    </cfRule>
  </conditionalFormatting>
  <conditionalFormatting sqref="L49:AC49">
    <cfRule type="cellIs" dxfId="103" priority="104" operator="equal">
      <formula>0</formula>
    </cfRule>
  </conditionalFormatting>
  <conditionalFormatting sqref="O31 R31 U31">
    <cfRule type="cellIs" dxfId="102" priority="103" stopIfTrue="1" operator="greaterThan">
      <formula>0</formula>
    </cfRule>
  </conditionalFormatting>
  <conditionalFormatting sqref="O31:W31">
    <cfRule type="cellIs" dxfId="101" priority="102" operator="equal">
      <formula>0</formula>
    </cfRule>
  </conditionalFormatting>
  <conditionalFormatting sqref="O33 R33 U33">
    <cfRule type="cellIs" dxfId="100" priority="101" stopIfTrue="1" operator="greaterThan">
      <formula>0</formula>
    </cfRule>
  </conditionalFormatting>
  <conditionalFormatting sqref="O33:W33">
    <cfRule type="cellIs" dxfId="99" priority="100" operator="equal">
      <formula>0</formula>
    </cfRule>
  </conditionalFormatting>
  <conditionalFormatting sqref="O51 R51 U51">
    <cfRule type="cellIs" dxfId="98" priority="99" stopIfTrue="1" operator="greaterThan">
      <formula>0</formula>
    </cfRule>
  </conditionalFormatting>
  <conditionalFormatting sqref="O51:W51">
    <cfRule type="cellIs" dxfId="97" priority="98" operator="equal">
      <formula>0</formula>
    </cfRule>
  </conditionalFormatting>
  <conditionalFormatting sqref="O53 R53 U53">
    <cfRule type="cellIs" dxfId="96" priority="97" stopIfTrue="1" operator="greaterThan">
      <formula>0</formula>
    </cfRule>
  </conditionalFormatting>
  <conditionalFormatting sqref="O53:W53">
    <cfRule type="cellIs" dxfId="95" priority="96" operator="equal">
      <formula>0</formula>
    </cfRule>
  </conditionalFormatting>
  <conditionalFormatting sqref="L55 O55 R55 U55 X55 AA55">
    <cfRule type="cellIs" dxfId="94" priority="95" stopIfTrue="1" operator="greaterThan">
      <formula>0</formula>
    </cfRule>
  </conditionalFormatting>
  <conditionalFormatting sqref="L55:AC55">
    <cfRule type="cellIs" dxfId="93" priority="94" operator="equal">
      <formula>0</formula>
    </cfRule>
  </conditionalFormatting>
  <conditionalFormatting sqref="L57 O57 R57 U57 X57 AA57">
    <cfRule type="cellIs" dxfId="92" priority="93" stopIfTrue="1" operator="greaterThan">
      <formula>0</formula>
    </cfRule>
  </conditionalFormatting>
  <conditionalFormatting sqref="L57:AC57">
    <cfRule type="cellIs" dxfId="91" priority="92" operator="equal">
      <formula>0</formula>
    </cfRule>
  </conditionalFormatting>
  <conditionalFormatting sqref="L59 O59 R59 U59 X59 AA59">
    <cfRule type="cellIs" dxfId="90" priority="91" stopIfTrue="1" operator="greaterThan">
      <formula>0</formula>
    </cfRule>
  </conditionalFormatting>
  <conditionalFormatting sqref="L59:AC59">
    <cfRule type="cellIs" dxfId="89" priority="90" operator="equal">
      <formula>0</formula>
    </cfRule>
  </conditionalFormatting>
  <conditionalFormatting sqref="L61 O61 R61 U61 X61 AA61">
    <cfRule type="cellIs" dxfId="88" priority="89" stopIfTrue="1" operator="greaterThan">
      <formula>0</formula>
    </cfRule>
  </conditionalFormatting>
  <conditionalFormatting sqref="L61:AC61">
    <cfRule type="cellIs" dxfId="87" priority="88" operator="equal">
      <formula>0</formula>
    </cfRule>
  </conditionalFormatting>
  <conditionalFormatting sqref="L63 O63 R63 U63 X63 AA63">
    <cfRule type="cellIs" dxfId="86" priority="87" stopIfTrue="1" operator="greaterThan">
      <formula>0</formula>
    </cfRule>
  </conditionalFormatting>
  <conditionalFormatting sqref="L63:AC63">
    <cfRule type="cellIs" dxfId="85" priority="86" operator="equal">
      <formula>0</formula>
    </cfRule>
  </conditionalFormatting>
  <conditionalFormatting sqref="L65 O65 R65 U65 X65 AA65">
    <cfRule type="cellIs" dxfId="84" priority="85" stopIfTrue="1" operator="greaterThan">
      <formula>0</formula>
    </cfRule>
  </conditionalFormatting>
  <conditionalFormatting sqref="L65:AC65">
    <cfRule type="cellIs" dxfId="83" priority="84" operator="equal">
      <formula>0</formula>
    </cfRule>
  </conditionalFormatting>
  <conditionalFormatting sqref="L67 O67 R67 U67 X67 AA67">
    <cfRule type="cellIs" dxfId="82" priority="83" stopIfTrue="1" operator="greaterThan">
      <formula>0</formula>
    </cfRule>
  </conditionalFormatting>
  <conditionalFormatting sqref="L67:AC67">
    <cfRule type="cellIs" dxfId="81" priority="82" operator="equal">
      <formula>0</formula>
    </cfRule>
  </conditionalFormatting>
  <conditionalFormatting sqref="L69 O69 R69 U69 X69 AA69">
    <cfRule type="cellIs" dxfId="80" priority="81" stopIfTrue="1" operator="greaterThan">
      <formula>0</formula>
    </cfRule>
  </conditionalFormatting>
  <conditionalFormatting sqref="L69:AC69">
    <cfRule type="cellIs" dxfId="79" priority="80" operator="equal">
      <formula>0</formula>
    </cfRule>
  </conditionalFormatting>
  <conditionalFormatting sqref="O71 R71 U71">
    <cfRule type="cellIs" dxfId="78" priority="79" stopIfTrue="1" operator="greaterThan">
      <formula>0</formula>
    </cfRule>
  </conditionalFormatting>
  <conditionalFormatting sqref="O71:W71">
    <cfRule type="cellIs" dxfId="77" priority="78" operator="equal">
      <formula>0</formula>
    </cfRule>
  </conditionalFormatting>
  <conditionalFormatting sqref="O73 R73 U73">
    <cfRule type="cellIs" dxfId="76" priority="77" stopIfTrue="1" operator="greaterThan">
      <formula>0</formula>
    </cfRule>
  </conditionalFormatting>
  <conditionalFormatting sqref="O73:W73">
    <cfRule type="cellIs" dxfId="75" priority="76" operator="equal">
      <formula>0</formula>
    </cfRule>
  </conditionalFormatting>
  <conditionalFormatting sqref="L75 O75 R75 U75 X75 AA75">
    <cfRule type="cellIs" dxfId="74" priority="75" stopIfTrue="1" operator="greaterThan">
      <formula>0</formula>
    </cfRule>
  </conditionalFormatting>
  <conditionalFormatting sqref="L75:AC75">
    <cfRule type="cellIs" dxfId="73" priority="74" operator="equal">
      <formula>0</formula>
    </cfRule>
  </conditionalFormatting>
  <conditionalFormatting sqref="L77 O77 R77 U77 X77 AA77">
    <cfRule type="cellIs" dxfId="72" priority="73" stopIfTrue="1" operator="greaterThan">
      <formula>0</formula>
    </cfRule>
  </conditionalFormatting>
  <conditionalFormatting sqref="L77:AC77">
    <cfRule type="cellIs" dxfId="71" priority="72" operator="equal">
      <formula>0</formula>
    </cfRule>
  </conditionalFormatting>
  <conditionalFormatting sqref="L79 O79 R79 U79 X79 AA79">
    <cfRule type="cellIs" dxfId="70" priority="71" stopIfTrue="1" operator="greaterThan">
      <formula>0</formula>
    </cfRule>
  </conditionalFormatting>
  <conditionalFormatting sqref="L79:AC79">
    <cfRule type="cellIs" dxfId="69" priority="70" operator="equal">
      <formula>0</formula>
    </cfRule>
  </conditionalFormatting>
  <conditionalFormatting sqref="L81 O81 R81 U81 X81 AA81">
    <cfRule type="cellIs" dxfId="68" priority="69" stopIfTrue="1" operator="greaterThan">
      <formula>0</formula>
    </cfRule>
  </conditionalFormatting>
  <conditionalFormatting sqref="L81:AC81">
    <cfRule type="cellIs" dxfId="67" priority="68" operator="equal">
      <formula>0</formula>
    </cfRule>
  </conditionalFormatting>
  <conditionalFormatting sqref="L83 O83 R83 U83 X83 AA83">
    <cfRule type="cellIs" dxfId="66" priority="67" stopIfTrue="1" operator="greaterThan">
      <formula>0</formula>
    </cfRule>
  </conditionalFormatting>
  <conditionalFormatting sqref="L83:AC83">
    <cfRule type="cellIs" dxfId="65" priority="66" operator="equal">
      <formula>0</formula>
    </cfRule>
  </conditionalFormatting>
  <conditionalFormatting sqref="L85 O85 R85 U85 X85 AA85">
    <cfRule type="cellIs" dxfId="64" priority="65" stopIfTrue="1" operator="greaterThan">
      <formula>0</formula>
    </cfRule>
  </conditionalFormatting>
  <conditionalFormatting sqref="L85:AC85">
    <cfRule type="cellIs" dxfId="63" priority="64" operator="equal">
      <formula>0</formula>
    </cfRule>
  </conditionalFormatting>
  <conditionalFormatting sqref="L87 O87 R87 U87 X87 AA87">
    <cfRule type="cellIs" dxfId="62" priority="63" stopIfTrue="1" operator="greaterThan">
      <formula>0</formula>
    </cfRule>
  </conditionalFormatting>
  <conditionalFormatting sqref="L87:AC87">
    <cfRule type="cellIs" dxfId="61" priority="62" operator="equal">
      <formula>0</formula>
    </cfRule>
  </conditionalFormatting>
  <conditionalFormatting sqref="L89 O89 R89 U89 X89 AA89">
    <cfRule type="cellIs" dxfId="60" priority="61" stopIfTrue="1" operator="greaterThan">
      <formula>0</formula>
    </cfRule>
  </conditionalFormatting>
  <conditionalFormatting sqref="L89:AC89">
    <cfRule type="cellIs" dxfId="59" priority="60" operator="equal">
      <formula>0</formula>
    </cfRule>
  </conditionalFormatting>
  <conditionalFormatting sqref="O91 R91 U91">
    <cfRule type="cellIs" dxfId="58" priority="59" stopIfTrue="1" operator="greaterThan">
      <formula>0</formula>
    </cfRule>
  </conditionalFormatting>
  <conditionalFormatting sqref="O91:W91">
    <cfRule type="cellIs" dxfId="57" priority="58" operator="equal">
      <formula>0</formula>
    </cfRule>
  </conditionalFormatting>
  <conditionalFormatting sqref="O93 R93 U93">
    <cfRule type="cellIs" dxfId="56" priority="57" stopIfTrue="1" operator="greaterThan">
      <formula>0</formula>
    </cfRule>
  </conditionalFormatting>
  <conditionalFormatting sqref="O93:W93">
    <cfRule type="cellIs" dxfId="55" priority="56" operator="equal">
      <formula>0</formula>
    </cfRule>
  </conditionalFormatting>
  <conditionalFormatting sqref="O95 R95 U95">
    <cfRule type="cellIs" dxfId="54" priority="55" stopIfTrue="1" operator="greaterThan">
      <formula>0</formula>
    </cfRule>
  </conditionalFormatting>
  <conditionalFormatting sqref="O95:W95">
    <cfRule type="cellIs" dxfId="53" priority="54" operator="equal">
      <formula>0</formula>
    </cfRule>
  </conditionalFormatting>
  <conditionalFormatting sqref="O97 R97 U97">
    <cfRule type="cellIs" dxfId="52" priority="53" stopIfTrue="1" operator="greaterThan">
      <formula>0</formula>
    </cfRule>
  </conditionalFormatting>
  <conditionalFormatting sqref="O97:W97">
    <cfRule type="cellIs" dxfId="51" priority="52" operator="equal">
      <formula>0</formula>
    </cfRule>
  </conditionalFormatting>
  <conditionalFormatting sqref="L99 O99 R99 U99 X99 AA99">
    <cfRule type="cellIs" dxfId="50" priority="51" stopIfTrue="1" operator="greaterThan">
      <formula>0</formula>
    </cfRule>
  </conditionalFormatting>
  <conditionalFormatting sqref="L99:AC99">
    <cfRule type="cellIs" dxfId="49" priority="50" operator="equal">
      <formula>0</formula>
    </cfRule>
  </conditionalFormatting>
  <conditionalFormatting sqref="L101 O101 R101 U101 X101 AA101">
    <cfRule type="cellIs" dxfId="48" priority="49" stopIfTrue="1" operator="greaterThan">
      <formula>0</formula>
    </cfRule>
  </conditionalFormatting>
  <conditionalFormatting sqref="L101:AC101">
    <cfRule type="cellIs" dxfId="47" priority="48" operator="equal">
      <formula>0</formula>
    </cfRule>
  </conditionalFormatting>
  <conditionalFormatting sqref="L103 O103 R103 U103 X103 AA103">
    <cfRule type="cellIs" dxfId="46" priority="47" stopIfTrue="1" operator="greaterThan">
      <formula>0</formula>
    </cfRule>
  </conditionalFormatting>
  <conditionalFormatting sqref="L103:AC103">
    <cfRule type="cellIs" dxfId="45" priority="46" operator="equal">
      <formula>0</formula>
    </cfRule>
  </conditionalFormatting>
  <conditionalFormatting sqref="L105 O105 R105 U105 X105 AA105">
    <cfRule type="cellIs" dxfId="44" priority="45" stopIfTrue="1" operator="greaterThan">
      <formula>0</formula>
    </cfRule>
  </conditionalFormatting>
  <conditionalFormatting sqref="L105:AC105">
    <cfRule type="cellIs" dxfId="43" priority="44" operator="equal">
      <formula>0</formula>
    </cfRule>
  </conditionalFormatting>
  <conditionalFormatting sqref="L111 O111 R111 U111 X111 AA111">
    <cfRule type="cellIs" dxfId="42" priority="43" stopIfTrue="1" operator="greaterThan">
      <formula>0</formula>
    </cfRule>
  </conditionalFormatting>
  <conditionalFormatting sqref="L111:AC111">
    <cfRule type="cellIs" dxfId="41" priority="42" operator="equal">
      <formula>0</formula>
    </cfRule>
  </conditionalFormatting>
  <conditionalFormatting sqref="L113 O113 R113 U113 X113 AA113">
    <cfRule type="cellIs" dxfId="40" priority="41" stopIfTrue="1" operator="greaterThan">
      <formula>0</formula>
    </cfRule>
  </conditionalFormatting>
  <conditionalFormatting sqref="L113:AC113">
    <cfRule type="cellIs" dxfId="39" priority="40" operator="equal">
      <formula>0</formula>
    </cfRule>
  </conditionalFormatting>
  <conditionalFormatting sqref="L123 O123 R123 U123 X123 AA123">
    <cfRule type="cellIs" dxfId="38" priority="39" stopIfTrue="1" operator="greaterThan">
      <formula>0</formula>
    </cfRule>
  </conditionalFormatting>
  <conditionalFormatting sqref="L123:AC123">
    <cfRule type="cellIs" dxfId="37" priority="38" operator="equal">
      <formula>0</formula>
    </cfRule>
  </conditionalFormatting>
  <conditionalFormatting sqref="L125 O125 R125 U125 X125 AA125">
    <cfRule type="cellIs" dxfId="36" priority="37" stopIfTrue="1" operator="greaterThan">
      <formula>0</formula>
    </cfRule>
  </conditionalFormatting>
  <conditionalFormatting sqref="L125:AC125">
    <cfRule type="cellIs" dxfId="35" priority="36" operator="equal">
      <formula>0</formula>
    </cfRule>
  </conditionalFormatting>
  <conditionalFormatting sqref="O107 R107 U107">
    <cfRule type="cellIs" dxfId="34" priority="35" stopIfTrue="1" operator="greaterThan">
      <formula>0</formula>
    </cfRule>
  </conditionalFormatting>
  <conditionalFormatting sqref="O107:W107">
    <cfRule type="cellIs" dxfId="33" priority="34" operator="equal">
      <formula>0</formula>
    </cfRule>
  </conditionalFormatting>
  <conditionalFormatting sqref="O109 R109 U109">
    <cfRule type="cellIs" dxfId="32" priority="33" stopIfTrue="1" operator="greaterThan">
      <formula>0</formula>
    </cfRule>
  </conditionalFormatting>
  <conditionalFormatting sqref="O109:W109">
    <cfRule type="cellIs" dxfId="31" priority="32" operator="equal">
      <formula>0</formula>
    </cfRule>
  </conditionalFormatting>
  <conditionalFormatting sqref="O115 R115 U115">
    <cfRule type="cellIs" dxfId="30" priority="31" stopIfTrue="1" operator="greaterThan">
      <formula>0</formula>
    </cfRule>
  </conditionalFormatting>
  <conditionalFormatting sqref="O115:W115">
    <cfRule type="cellIs" dxfId="29" priority="30" operator="equal">
      <formula>0</formula>
    </cfRule>
  </conditionalFormatting>
  <conditionalFormatting sqref="O117 R117 U117">
    <cfRule type="cellIs" dxfId="28" priority="29" stopIfTrue="1" operator="greaterThan">
      <formula>0</formula>
    </cfRule>
  </conditionalFormatting>
  <conditionalFormatting sqref="O117:W117">
    <cfRule type="cellIs" dxfId="27" priority="28" operator="equal">
      <formula>0</formula>
    </cfRule>
  </conditionalFormatting>
  <conditionalFormatting sqref="O119 R119 U119">
    <cfRule type="cellIs" dxfId="26" priority="27" stopIfTrue="1" operator="greaterThan">
      <formula>0</formula>
    </cfRule>
  </conditionalFormatting>
  <conditionalFormatting sqref="O119:W119">
    <cfRule type="cellIs" dxfId="25" priority="26" operator="equal">
      <formula>0</formula>
    </cfRule>
  </conditionalFormatting>
  <conditionalFormatting sqref="O121 R121 U121">
    <cfRule type="cellIs" dxfId="24" priority="25" stopIfTrue="1" operator="greaterThan">
      <formula>0</formula>
    </cfRule>
  </conditionalFormatting>
  <conditionalFormatting sqref="O121:W121">
    <cfRule type="cellIs" dxfId="23" priority="24" operator="equal">
      <formula>0</formula>
    </cfRule>
  </conditionalFormatting>
  <conditionalFormatting sqref="O127 R127 U127">
    <cfRule type="cellIs" dxfId="22" priority="23" stopIfTrue="1" operator="greaterThan">
      <formula>0</formula>
    </cfRule>
  </conditionalFormatting>
  <conditionalFormatting sqref="O127:W127">
    <cfRule type="cellIs" dxfId="21" priority="22" operator="equal">
      <formula>0</formula>
    </cfRule>
  </conditionalFormatting>
  <conditionalFormatting sqref="AK7:AL7">
    <cfRule type="cellIs" dxfId="20" priority="21" operator="equal">
      <formula>0</formula>
    </cfRule>
  </conditionalFormatting>
  <conditionalFormatting sqref="B13:G13">
    <cfRule type="cellIs" dxfId="19" priority="20" operator="equal">
      <formula>0</formula>
    </cfRule>
  </conditionalFormatting>
  <conditionalFormatting sqref="R130:R135">
    <cfRule type="cellIs" dxfId="18" priority="19" stopIfTrue="1" operator="equal">
      <formula>0</formula>
    </cfRule>
  </conditionalFormatting>
  <conditionalFormatting sqref="X130:X135">
    <cfRule type="cellIs" dxfId="17" priority="18" stopIfTrue="1" operator="equal">
      <formula>0</formula>
    </cfRule>
  </conditionalFormatting>
  <conditionalFormatting sqref="R136">
    <cfRule type="cellIs" dxfId="16" priority="17" stopIfTrue="1" operator="equal">
      <formula>0</formula>
    </cfRule>
  </conditionalFormatting>
  <conditionalFormatting sqref="X136">
    <cfRule type="cellIs" dxfId="15" priority="16" stopIfTrue="1" operator="equal">
      <formula>0</formula>
    </cfRule>
  </conditionalFormatting>
  <conditionalFormatting sqref="R129">
    <cfRule type="cellIs" dxfId="14" priority="15" stopIfTrue="1" operator="equal">
      <formula>0</formula>
    </cfRule>
  </conditionalFormatting>
  <conditionalFormatting sqref="X129">
    <cfRule type="cellIs" dxfId="13" priority="14" stopIfTrue="1" operator="equal">
      <formula>0</formula>
    </cfRule>
  </conditionalFormatting>
  <conditionalFormatting sqref="AG26:AG29 AD26:AD29 AK26:AL26 AK28:AL28 L26 L28 AA26 X26 U26 R26 O26 O28 R28 U28 X28 AA28">
    <cfRule type="cellIs" dxfId="12" priority="6" stopIfTrue="1" operator="greaterThan">
      <formula>0</formula>
    </cfRule>
  </conditionalFormatting>
  <conditionalFormatting sqref="AH26:AH29 AE26:AE29">
    <cfRule type="cellIs" dxfId="11" priority="7" stopIfTrue="1" operator="greaterThan">
      <formula>0</formula>
    </cfRule>
    <cfRule type="cellIs" dxfId="10" priority="8" stopIfTrue="1" operator="notBetween">
      <formula>1</formula>
      <formula>8</formula>
    </cfRule>
  </conditionalFormatting>
  <conditionalFormatting sqref="AF26:AF29">
    <cfRule type="cellIs" dxfId="9" priority="9" stopIfTrue="1" operator="between">
      <formula>1</formula>
      <formula>8</formula>
    </cfRule>
    <cfRule type="cellIs" dxfId="8" priority="10" stopIfTrue="1" operator="greaterThan">
      <formula>8</formula>
    </cfRule>
  </conditionalFormatting>
  <conditionalFormatting sqref="AI26:AI29">
    <cfRule type="cellIs" dxfId="7" priority="11" stopIfTrue="1" operator="notBetween">
      <formula>1</formula>
      <formula>8</formula>
    </cfRule>
    <cfRule type="cellIs" dxfId="6" priority="12" stopIfTrue="1" operator="greaterThan">
      <formula>8</formula>
    </cfRule>
  </conditionalFormatting>
  <conditionalFormatting sqref="Y28:Z28 AB28:AC28 M28:N28 S26:T26 P26:Q26 M26:N26 AB26:AC26 Y26:Z26 V26:W26 P28:Q28 S28:T28 V28:W28">
    <cfRule type="cellIs" dxfId="5" priority="13" stopIfTrue="1" operator="equal">
      <formula>0</formula>
    </cfRule>
  </conditionalFormatting>
  <conditionalFormatting sqref="L27 O27 R27 U27 X27 AA27">
    <cfRule type="cellIs" dxfId="4" priority="5" stopIfTrue="1" operator="greaterThan">
      <formula>0</formula>
    </cfRule>
  </conditionalFormatting>
  <conditionalFormatting sqref="L27:AC27">
    <cfRule type="cellIs" dxfId="3" priority="4" operator="equal">
      <formula>0</formula>
    </cfRule>
  </conditionalFormatting>
  <conditionalFormatting sqref="L29 O29 R29 U29 X29 AA29">
    <cfRule type="cellIs" dxfId="2" priority="3" stopIfTrue="1" operator="greaterThan">
      <formula>0</formula>
    </cfRule>
  </conditionalFormatting>
  <conditionalFormatting sqref="L29:AC29">
    <cfRule type="cellIs" dxfId="1" priority="2" operator="equal">
      <formula>0</formula>
    </cfRule>
  </conditionalFormatting>
  <conditionalFormatting sqref="U3:V3">
    <cfRule type="cellIs" dxfId="0" priority="1" operator="equal">
      <formula>0</formula>
    </cfRule>
  </conditionalFormatting>
  <dataValidations count="2">
    <dataValidation type="whole" allowBlank="1" showInputMessage="1" showErrorMessage="1" error="ENTER NUMBERS ONLY.  IF TIME IS 1:00.00 THEN ENTER 10000" sqref="B16:G16 B18:G18 B20:G20 B22:G22 B24:G24 C30:E30 C32:E32 B34:G34 B36:G36 B38:G38 B40:G40 B42:G42 B44:G44 B46:G46 B48:G48 C50:E50 C52:E52 B54:G54 B56:G56 B58:G58 B60:G60 B62:G62 B64:G64 B66:G66 B68:G68 C70:E70 C72:E72 B74:G74 B76:G76 B78:G78 B80:G80 B82:G82 B84:G84 B86:G86 B88:G88 C90:E90 C92:E92 C94:E94 C96:E96 B98:G98 B100:G100 B102:G102 C108:E108 C106:E106 B104:G104 B110:G110 B124:G124 C126:E126 B122:G122 B112:G112 C114:E114 C116:E116 C118:E118 C120:E120 B14:G14 B9:G12 B26:G26 B28:G28">
      <formula1>0</formula1>
      <formula2>999999</formula2>
    </dataValidation>
    <dataValidation allowBlank="1" showInputMessage="1" showErrorMessage="1" errorTitle="You can't do that" error="Please enter all times and other information in the columns to the left of the programme" sqref="H13:H18 I13:AC127 H20:H127"/>
  </dataValidations>
  <hyperlinks>
    <hyperlink ref="H224:K224" location="Sheet1!F55" tooltip="CLICK HERE TO GO TO EVENT 41" display="GO TO EVENT 41"/>
    <hyperlink ref="H220:K220" location="Sheet1!F43" tooltip="GO TO EVENT 31" display="Sheet1!F43"/>
    <hyperlink ref="H216:K216" location="Sheet1!F32" tooltip="GO TO EVENT 21" display="Sheet1!F32"/>
    <hyperlink ref="H212:K212" location="Sheet1!F22" tooltip="GO TO EVENT 11" display="Sheet1!F22"/>
    <hyperlink ref="H208:K209" location="Sheet1!F13" tooltip="CLICK HERE TO RETURN TO EVENT 1" display="RETURN TO EVENT 1"/>
    <hyperlink ref="H212:K213" location="Sheet1!F23" tooltip="CLICK HERE TI GO TO EVENT 11" display="GO TO EVENT 11"/>
    <hyperlink ref="H216:K217" location="Sheet1!F34" tooltip="CLICK HERE TO GO TO EVENT 21" display="GO TO EVENT 21"/>
    <hyperlink ref="H220:K221" location="Sheet1!F44" tooltip="CLICK HERE TO GO TO EVENT 31" display="GO TO EVENT 31"/>
    <hyperlink ref="H227:K227" location="Sheet1!I65" tooltip="CLICK HERE TO GO TO EVENT 51" display="GO TO EVENT 51"/>
    <hyperlink ref="H205:J206" location="Sheet1!E14" tooltip="GO TO EVENT 1" display="RETURN TO EVENT 1"/>
    <hyperlink ref="R2" r:id="rId2"/>
  </hyperlinks>
  <printOptions horizontalCentered="1" verticalCentered="1"/>
  <pageMargins left="0.43307086614173229" right="0.39370078740157483" top="0.39370078740157483" bottom="0.39370078740157483" header="0" footer="0"/>
  <pageSetup paperSize="9" scale="46" orientation="portrait" verticalDpi="300" r:id="rId3"/>
  <headerFooter alignWithMargins="0"/>
  <rowBreaks count="1" manualBreakCount="1">
    <brk id="77" min="7" max="28" man="1"/>
  </rowBreaks>
  <ignoredErrors>
    <ignoredError sqref="M145"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Smith</dc:creator>
  <cp:lastModifiedBy>brian Smith</cp:lastModifiedBy>
  <cp:lastPrinted>2016-10-21T09:26:30Z</cp:lastPrinted>
  <dcterms:created xsi:type="dcterms:W3CDTF">2005-06-23T09:56:27Z</dcterms:created>
  <dcterms:modified xsi:type="dcterms:W3CDTF">2016-12-14T10:25:07Z</dcterms:modified>
</cp:coreProperties>
</file>